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1050" yWindow="300" windowWidth="15150" windowHeight="10650" tabRatio="670" activeTab="1"/>
  </bookViews>
  <sheets>
    <sheet name="首页" sheetId="56" r:id="rId1"/>
    <sheet name="项目状态" sheetId="1" r:id="rId2"/>
    <sheet name="基本功能" sheetId="116" r:id="rId3"/>
    <sheet name="烧录和升级" sheetId="121" r:id="rId4"/>
    <sheet name="HDMI_LVDS_eDP输出" sheetId="122" r:id="rId5"/>
    <sheet name="按键_LED测试" sheetId="123" r:id="rId6"/>
    <sheet name="耳机音频输出" sheetId="126" r:id="rId7"/>
    <sheet name="USB外设测试" sheetId="124" r:id="rId8"/>
    <sheet name="串口_RTC测试" sheetId="125" r:id="rId9"/>
    <sheet name="蓝牙_网络测试" sheetId="127" r:id="rId10"/>
    <sheet name="PCIE测试" sheetId="129" r:id="rId11"/>
    <sheet name="系统体验" sheetId="128" r:id="rId12"/>
  </sheets>
  <calcPr calcId="125725"/>
</workbook>
</file>

<file path=xl/calcChain.xml><?xml version="1.0" encoding="utf-8"?>
<calcChain xmlns="http://schemas.openxmlformats.org/spreadsheetml/2006/main">
  <c r="C46" i="126"/>
  <c r="H38" i="1" s="1"/>
  <c r="C45" i="126"/>
  <c r="G38" i="1" s="1"/>
  <c r="C44" i="126"/>
  <c r="F38" i="1" s="1"/>
  <c r="C43" i="126"/>
  <c r="E38" i="1" s="1"/>
  <c r="C41" i="126"/>
  <c r="C91" i="129"/>
  <c r="H42" i="1" s="1"/>
  <c r="C90" i="129"/>
  <c r="G42" i="1" s="1"/>
  <c r="C89" i="129"/>
  <c r="F42" i="1" s="1"/>
  <c r="C88" i="129"/>
  <c r="E42" i="1" s="1"/>
  <c r="C86" i="129"/>
  <c r="I42" i="1" s="1"/>
  <c r="C66" i="125"/>
  <c r="H40" i="1" s="1"/>
  <c r="C65" i="125"/>
  <c r="G40" i="1" s="1"/>
  <c r="C64" i="125"/>
  <c r="F40" i="1" s="1"/>
  <c r="C63" i="125"/>
  <c r="E40" i="1" s="1"/>
  <c r="C61" i="125"/>
  <c r="I40" i="1" s="1"/>
  <c r="C47" i="128"/>
  <c r="H43" i="1" s="1"/>
  <c r="C46" i="128"/>
  <c r="G43" i="1" s="1"/>
  <c r="C45" i="128"/>
  <c r="F43" i="1" s="1"/>
  <c r="C44" i="128"/>
  <c r="E43" i="1" s="1"/>
  <c r="C42" i="128"/>
  <c r="I43" i="1" s="1"/>
  <c r="C60" i="124"/>
  <c r="I39" i="1" s="1"/>
  <c r="C65" i="124"/>
  <c r="H39" i="1" s="1"/>
  <c r="C64" i="124"/>
  <c r="G39" i="1" s="1"/>
  <c r="C63" i="124"/>
  <c r="F39" i="1" s="1"/>
  <c r="C62" i="124"/>
  <c r="E39" i="1" s="1"/>
  <c r="C64" i="127"/>
  <c r="H41" i="1" s="1"/>
  <c r="C63" i="127"/>
  <c r="G41" i="1" s="1"/>
  <c r="C62" i="127"/>
  <c r="F41" i="1" s="1"/>
  <c r="C61" i="127"/>
  <c r="E41" i="1" s="1"/>
  <c r="C59" i="127"/>
  <c r="I41" i="1" s="1"/>
  <c r="C82" i="122"/>
  <c r="C81"/>
  <c r="C80"/>
  <c r="C79"/>
  <c r="C77"/>
  <c r="C66" i="116"/>
  <c r="D64"/>
  <c r="E64"/>
  <c r="D66"/>
  <c r="E66"/>
  <c r="D67"/>
  <c r="E67"/>
  <c r="D68"/>
  <c r="E68"/>
  <c r="D69"/>
  <c r="E69"/>
  <c r="C64"/>
  <c r="I38" i="1" l="1"/>
  <c r="F64" i="116"/>
  <c r="I34" i="1" s="1"/>
  <c r="F66" i="116"/>
  <c r="E34" i="1" s="1"/>
  <c r="C87" i="129"/>
  <c r="C85" s="1"/>
  <c r="D42" i="1" s="1"/>
  <c r="C43" i="128"/>
  <c r="C41" s="1"/>
  <c r="D43" i="1" s="1"/>
  <c r="C61" i="124"/>
  <c r="C59" s="1"/>
  <c r="D39" i="1" s="1"/>
  <c r="C60" i="127"/>
  <c r="C58" s="1"/>
  <c r="D41" i="1" s="1"/>
  <c r="C62" i="125"/>
  <c r="C60" s="1"/>
  <c r="D40" i="1" s="1"/>
  <c r="D82" i="122"/>
  <c r="H36" i="1" s="1"/>
  <c r="D81" i="122"/>
  <c r="G36" i="1" s="1"/>
  <c r="C42" i="126"/>
  <c r="D80" i="122"/>
  <c r="F36" i="1" s="1"/>
  <c r="D77" i="122"/>
  <c r="I36" i="1" s="1"/>
  <c r="D79" i="122"/>
  <c r="E36" i="1" s="1"/>
  <c r="D65" i="116"/>
  <c r="D63" s="1"/>
  <c r="E65"/>
  <c r="E63" s="1"/>
  <c r="C50" i="123"/>
  <c r="H37" i="1" s="1"/>
  <c r="C49" i="123"/>
  <c r="G37" i="1" s="1"/>
  <c r="C48" i="123"/>
  <c r="F37" i="1" s="1"/>
  <c r="C47" i="123"/>
  <c r="E37" i="1" s="1"/>
  <c r="C45" i="123"/>
  <c r="I37" i="1" s="1"/>
  <c r="C78" i="122"/>
  <c r="C76" s="1"/>
  <c r="C32" i="121"/>
  <c r="H35" i="1" s="1"/>
  <c r="C31" i="121"/>
  <c r="G35" i="1" s="1"/>
  <c r="C30" i="121"/>
  <c r="F35" i="1" s="1"/>
  <c r="C29" i="121"/>
  <c r="C27"/>
  <c r="I35" i="1" s="1"/>
  <c r="C69" i="116"/>
  <c r="F69" s="1"/>
  <c r="H34" i="1" s="1"/>
  <c r="C68" i="116"/>
  <c r="F68" s="1"/>
  <c r="G34" i="1" s="1"/>
  <c r="C67" i="116"/>
  <c r="F67" s="1"/>
  <c r="F34" i="1" s="1"/>
  <c r="J26"/>
  <c r="J27"/>
  <c r="J28"/>
  <c r="J29"/>
  <c r="J25"/>
  <c r="C40" i="126" l="1"/>
  <c r="D38" i="1" s="1"/>
  <c r="C46" i="123"/>
  <c r="C44" s="1"/>
  <c r="D37" i="1" s="1"/>
  <c r="H44"/>
  <c r="G44"/>
  <c r="F44"/>
  <c r="D76" i="122"/>
  <c r="D36" i="1" s="1"/>
  <c r="D78" i="122"/>
  <c r="C28" i="121"/>
  <c r="C26" s="1"/>
  <c r="D35" i="1" s="1"/>
  <c r="E35"/>
  <c r="C65" i="116"/>
  <c r="C63" l="1"/>
  <c r="F63" s="1"/>
  <c r="D34" i="1" s="1"/>
  <c r="D44" s="1"/>
  <c r="F65" i="116"/>
  <c r="I44" i="1"/>
  <c r="E44"/>
  <c r="C18"/>
  <c r="C19"/>
  <c r="C21"/>
  <c r="H30"/>
  <c r="G30"/>
  <c r="F30"/>
  <c r="E30"/>
  <c r="D30"/>
  <c r="C30"/>
  <c r="I30" l="1"/>
  <c r="J30" s="1"/>
</calcChain>
</file>

<file path=xl/comments1.xml><?xml version="1.0" encoding="utf-8"?>
<comments xmlns="http://schemas.openxmlformats.org/spreadsheetml/2006/main">
  <authors>
    <author>作者</author>
  </authors>
  <commentList>
    <comment ref="B9" authorId="0">
      <text>
        <r>
          <rPr>
            <sz val="18"/>
            <color indexed="81"/>
            <rFont val="宋体"/>
            <family val="3"/>
            <charset val="134"/>
          </rPr>
          <t>project PM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" authorId="0">
      <text>
        <r>
          <rPr>
            <sz val="16"/>
            <color indexed="81"/>
            <rFont val="宋体"/>
            <family val="3"/>
            <charset val="134"/>
          </rPr>
          <t>OS detail version and patch version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C45" authorId="0">
      <text>
        <r>
          <rPr>
            <b/>
            <sz val="9"/>
            <color indexed="81"/>
            <rFont val="宋体"/>
            <family val="3"/>
            <charset val="134"/>
          </rPr>
          <t>启动LOGO界面不同步</t>
        </r>
      </text>
    </comment>
    <comment ref="C53" authorId="0">
      <text>
        <r>
          <rPr>
            <b/>
            <sz val="9"/>
            <color indexed="81"/>
            <rFont val="宋体"/>
            <family val="3"/>
            <charset val="134"/>
          </rPr>
          <t>启动LOGO界面不同步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C32" authorId="0">
      <text>
        <r>
          <rPr>
            <b/>
            <sz val="9"/>
            <color indexed="81"/>
            <rFont val="Tahoma"/>
            <family val="2"/>
          </rPr>
          <t>31M/S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" authorId="0">
      <text>
        <r>
          <rPr>
            <sz val="9"/>
            <color indexed="81"/>
            <rFont val="Tahoma"/>
            <family val="2"/>
          </rPr>
          <t xml:space="preserve">69M/S
</t>
        </r>
      </text>
    </comment>
    <comment ref="C36" authorId="0">
      <text>
        <r>
          <rPr>
            <b/>
            <sz val="9"/>
            <color indexed="81"/>
            <rFont val="Tahoma"/>
            <family val="2"/>
          </rPr>
          <t>24M/S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8" authorId="0">
      <text>
        <r>
          <rPr>
            <b/>
            <sz val="9"/>
            <color indexed="81"/>
            <rFont val="Tahoma"/>
            <family val="2"/>
          </rPr>
          <t>72M/S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9" authorId="0">
      <text>
        <r>
          <rPr>
            <b/>
            <sz val="9"/>
            <color indexed="81"/>
            <rFont val="Tahoma"/>
            <family val="2"/>
          </rPr>
          <t>aigo U330 128G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2" authorId="0">
      <text>
        <r>
          <rPr>
            <b/>
            <sz val="9"/>
            <color indexed="81"/>
            <rFont val="Tahoma"/>
            <family val="2"/>
          </rPr>
          <t>28M/S</t>
        </r>
      </text>
    </comment>
    <comment ref="C44" authorId="0">
      <text>
        <r>
          <rPr>
            <b/>
            <sz val="9"/>
            <color indexed="81"/>
            <rFont val="Tahoma"/>
            <family val="2"/>
          </rPr>
          <t>70M/S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6" authorId="0">
      <text>
        <r>
          <rPr>
            <b/>
            <sz val="9"/>
            <color indexed="81"/>
            <rFont val="Tahoma"/>
            <family val="2"/>
          </rPr>
          <t>40M/S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8" authorId="0">
      <text>
        <r>
          <rPr>
            <b/>
            <sz val="9"/>
            <color indexed="81"/>
            <rFont val="Tahoma"/>
            <family val="2"/>
          </rPr>
          <t>71m/s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lsblk
fdisk /dev/%device%
mkfs -t ext3 /dev/%device%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B39" authorId="0">
      <text>
        <r>
          <rPr>
            <sz val="9"/>
            <color indexed="81"/>
            <rFont val="宋体"/>
            <family val="3"/>
            <charset val="134"/>
          </rPr>
          <t>得到</t>
        </r>
        <r>
          <rPr>
            <sz val="9"/>
            <color indexed="81"/>
            <rFont val="Tahoma"/>
            <family val="2"/>
          </rPr>
          <t>gpid</t>
        </r>
        <r>
          <rPr>
            <sz val="9"/>
            <color indexed="81"/>
            <rFont val="宋体"/>
            <family val="3"/>
            <charset val="134"/>
          </rPr>
          <t>对应号为</t>
        </r>
        <r>
          <rPr>
            <sz val="9"/>
            <color indexed="81"/>
            <rFont val="Tahoma"/>
            <family val="2"/>
          </rPr>
          <t xml:space="preserve">496+8=504
</t>
        </r>
      </text>
    </comment>
  </commentList>
</comments>
</file>

<file path=xl/comments5.xml><?xml version="1.0" encoding="utf-8"?>
<comments xmlns="http://schemas.openxmlformats.org/spreadsheetml/2006/main">
  <authors>
    <author>作者</author>
  </authors>
  <commentList>
    <comment ref="C25" authorId="0">
      <text>
        <r>
          <rPr>
            <sz val="9"/>
            <color indexed="81"/>
            <rFont val="宋体"/>
            <family val="3"/>
            <charset val="134"/>
          </rPr>
          <t>盘符错误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0" authorId="0">
      <text>
        <r>
          <rPr>
            <b/>
            <sz val="9"/>
            <color indexed="81"/>
            <rFont val="Tahoma"/>
            <family val="2"/>
          </rPr>
          <t>25M/S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" authorId="0">
      <text>
        <r>
          <rPr>
            <b/>
            <sz val="9"/>
            <color indexed="81"/>
            <rFont val="Tahoma"/>
            <family val="2"/>
          </rPr>
          <t>280M/S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" authorId="0">
      <text>
        <r>
          <rPr>
            <b/>
            <sz val="9"/>
            <color indexed="81"/>
            <rFont val="Tahoma"/>
            <family val="2"/>
          </rPr>
          <t>41m/s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6" authorId="0">
      <text>
        <r>
          <rPr>
            <b/>
            <sz val="9"/>
            <color indexed="81"/>
            <rFont val="Tahoma"/>
            <family val="2"/>
          </rPr>
          <t>269M/S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8" authorId="0">
      <text>
        <r>
          <rPr>
            <b/>
            <sz val="9"/>
            <color indexed="81"/>
            <rFont val="Tahoma"/>
            <family val="2"/>
          </rPr>
          <t>66M/S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0" authorId="0">
      <text>
        <r>
          <rPr>
            <b/>
            <sz val="9"/>
            <color indexed="81"/>
            <rFont val="Tahoma"/>
            <family val="2"/>
          </rPr>
          <t>250M/S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2" authorId="0">
      <text>
        <r>
          <rPr>
            <b/>
            <sz val="9"/>
            <color indexed="81"/>
            <rFont val="Tahoma"/>
            <family val="2"/>
          </rPr>
          <t>81M/S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4" authorId="0">
      <text>
        <r>
          <rPr>
            <b/>
            <sz val="9"/>
            <color indexed="81"/>
            <rFont val="Tahoma"/>
            <family val="2"/>
          </rPr>
          <t>250M/S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6" authorId="0">
      <text>
        <r>
          <rPr>
            <b/>
            <sz val="9"/>
            <color indexed="81"/>
            <rFont val="Tahoma"/>
            <family val="2"/>
          </rPr>
          <t>lsblk
fdisk /dev/%device%
mkfs -t ext3 /dev/%device%</t>
        </r>
      </text>
    </comment>
  </commentList>
</comments>
</file>

<file path=xl/comments6.xml><?xml version="1.0" encoding="utf-8"?>
<comments xmlns="http://schemas.openxmlformats.org/spreadsheetml/2006/main">
  <authors>
    <author>作者</author>
  </authors>
  <commentList>
    <comment ref="C18" authorId="0">
      <text>
        <r>
          <rPr>
            <b/>
            <sz val="9"/>
            <color indexed="81"/>
            <rFont val="Tahoma"/>
            <family val="2"/>
          </rPr>
          <t>122423</t>
        </r>
      </text>
    </comment>
    <comment ref="C20" authorId="0">
      <text>
        <r>
          <rPr>
            <sz val="9"/>
            <color indexed="81"/>
            <rFont val="Tahoma"/>
            <family val="2"/>
          </rPr>
          <t>sequence read:222.8MB/S
sequence wirte:45.6MB/S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TBD</t>
        </r>
        <r>
          <rPr>
            <sz val="9"/>
            <color indexed="81"/>
            <rFont val="Tahoma"/>
            <family val="2"/>
          </rPr>
          <t xml:space="preserve">
(For Complete product)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TBD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9" authorId="0">
      <text>
        <r>
          <rPr>
            <sz val="9"/>
            <color indexed="81"/>
            <rFont val="Tahoma"/>
            <family val="2"/>
          </rPr>
          <t xml:space="preserve">For Andriord Only
</t>
        </r>
      </text>
    </comment>
  </commentList>
</comments>
</file>

<file path=xl/sharedStrings.xml><?xml version="1.0" encoding="utf-8"?>
<sst xmlns="http://schemas.openxmlformats.org/spreadsheetml/2006/main" count="1193" uniqueCount="445">
  <si>
    <t>Total</t>
  </si>
  <si>
    <t xml:space="preserve">Project name:   </t>
    <phoneticPr fontId="6" type="noConversion"/>
  </si>
  <si>
    <t>test finish</t>
    <phoneticPr fontId="6" type="noConversion"/>
  </si>
  <si>
    <t>MainBoard PM：</t>
    <phoneticPr fontId="6" type="noConversion"/>
  </si>
  <si>
    <t>BIOS VE:</t>
    <phoneticPr fontId="6" type="noConversion"/>
  </si>
  <si>
    <t xml:space="preserve">TEST PM </t>
    <phoneticPr fontId="6" type="noConversion"/>
  </si>
  <si>
    <t>Issue severity level</t>
    <phoneticPr fontId="19" type="noConversion"/>
  </si>
  <si>
    <t>Assign</t>
    <phoneticPr fontId="19" type="noConversion"/>
  </si>
  <si>
    <t>Unassign</t>
  </si>
  <si>
    <t>Open</t>
    <phoneticPr fontId="19" type="noConversion"/>
  </si>
  <si>
    <t>Work</t>
  </si>
  <si>
    <t>Verify</t>
    <phoneticPr fontId="19" type="noConversion"/>
  </si>
  <si>
    <t>Project Test state</t>
    <phoneticPr fontId="6" type="noConversion"/>
  </si>
  <si>
    <t>SDV/SIT</t>
    <phoneticPr fontId="6" type="noConversion"/>
  </si>
  <si>
    <t>AOD package</t>
    <phoneticPr fontId="6" type="noConversion"/>
  </si>
  <si>
    <r>
      <t>S</t>
    </r>
    <r>
      <rPr>
        <sz val="12"/>
        <color theme="1"/>
        <rFont val="Arial"/>
        <family val="2"/>
      </rPr>
      <t>N of MainBoard</t>
    </r>
    <phoneticPr fontId="6" type="noConversion"/>
  </si>
  <si>
    <t>Pass</t>
    <phoneticPr fontId="6" type="noConversion"/>
  </si>
  <si>
    <t>Fail</t>
    <phoneticPr fontId="6" type="noConversion"/>
  </si>
  <si>
    <t>Block</t>
    <phoneticPr fontId="6" type="noConversion"/>
  </si>
  <si>
    <t>Version</t>
  </si>
  <si>
    <t>Date</t>
  </si>
  <si>
    <t>Description of Change(s)</t>
  </si>
  <si>
    <t>Author</t>
  </si>
  <si>
    <t>Name</t>
    <phoneticPr fontId="19" type="noConversion"/>
  </si>
  <si>
    <t>Need to do(Item)</t>
    <phoneticPr fontId="6" type="noConversion"/>
  </si>
  <si>
    <t>Completed(Item)</t>
    <phoneticPr fontId="6" type="noConversion"/>
  </si>
  <si>
    <t>Driver Version</t>
    <phoneticPr fontId="6" type="noConversion"/>
  </si>
  <si>
    <r>
      <t>BIOS</t>
    </r>
    <r>
      <rPr>
        <sz val="12"/>
        <color theme="1"/>
        <rFont val="Arial"/>
        <family val="2"/>
      </rPr>
      <t xml:space="preserve">  Version</t>
    </r>
    <phoneticPr fontId="6" type="noConversion"/>
  </si>
  <si>
    <t>Creator</t>
    <phoneticPr fontId="6" type="noConversion"/>
  </si>
  <si>
    <t>V1.0</t>
    <phoneticPr fontId="1" type="noConversion"/>
  </si>
  <si>
    <t>Project plan schedule</t>
    <phoneticPr fontId="6" type="noConversion"/>
  </si>
  <si>
    <t>Actual execution schedule</t>
    <phoneticPr fontId="6" type="noConversion"/>
  </si>
  <si>
    <t>Test finish</t>
    <phoneticPr fontId="6" type="noConversion"/>
  </si>
  <si>
    <t>API(all pass in)</t>
    <phoneticPr fontId="6" type="noConversion"/>
  </si>
  <si>
    <t>Phase finish</t>
    <phoneticPr fontId="6" type="noConversion"/>
  </si>
  <si>
    <t>Phase finish</t>
    <phoneticPr fontId="6" type="noConversion"/>
  </si>
  <si>
    <t>Monitor Compatibility&amp;Display VE:</t>
    <phoneticPr fontId="6" type="noConversion"/>
  </si>
  <si>
    <t>DDlist Version/Date</t>
    <phoneticPr fontId="1" type="noConversion"/>
  </si>
  <si>
    <t>Test Phase</t>
    <phoneticPr fontId="6" type="noConversion"/>
  </si>
  <si>
    <t>TPM / System Leader</t>
    <phoneticPr fontId="6" type="noConversion"/>
  </si>
  <si>
    <t>System Function VE:</t>
    <phoneticPr fontId="6" type="noConversion"/>
  </si>
  <si>
    <t>Version V1.0</t>
    <phoneticPr fontId="1" type="noConversion"/>
  </si>
  <si>
    <t>Luhuiye</t>
    <phoneticPr fontId="1" type="noConversion"/>
  </si>
  <si>
    <t>测试模块</t>
    <phoneticPr fontId="6" type="noConversion"/>
  </si>
  <si>
    <r>
      <t>PASS</t>
    </r>
    <r>
      <rPr>
        <b/>
        <sz val="12"/>
        <rFont val="Arial"/>
        <family val="2"/>
      </rPr>
      <t/>
    </r>
    <phoneticPr fontId="6" type="noConversion"/>
  </si>
  <si>
    <t>Application Software PN</t>
    <phoneticPr fontId="6" type="noConversion"/>
  </si>
  <si>
    <t>test plan basic info</t>
    <phoneticPr fontId="6" type="noConversion"/>
  </si>
  <si>
    <r>
      <t>MVP planed start time</t>
    </r>
    <r>
      <rPr>
        <sz val="12"/>
        <color theme="1"/>
        <rFont val="宋体"/>
        <family val="3"/>
        <charset val="134"/>
      </rPr>
      <t>：</t>
    </r>
    <phoneticPr fontId="6" type="noConversion"/>
  </si>
  <si>
    <r>
      <t>MVP planed end time</t>
    </r>
    <r>
      <rPr>
        <sz val="12"/>
        <color theme="1"/>
        <rFont val="宋体"/>
        <family val="3"/>
        <charset val="134"/>
      </rPr>
      <t>：</t>
    </r>
    <phoneticPr fontId="6" type="noConversion"/>
  </si>
  <si>
    <t>系统体验_x000D_测试</t>
    <phoneticPr fontId="1" type="noConversion"/>
  </si>
  <si>
    <t>2020/12/10(example)</t>
    <phoneticPr fontId="1" type="noConversion"/>
  </si>
  <si>
    <r>
      <t>VE planed start time</t>
    </r>
    <r>
      <rPr>
        <sz val="12"/>
        <color theme="1"/>
        <rFont val="宋体"/>
        <family val="3"/>
        <charset val="134"/>
      </rPr>
      <t>：</t>
    </r>
    <phoneticPr fontId="6" type="noConversion"/>
  </si>
  <si>
    <r>
      <t>VE planed end time</t>
    </r>
    <r>
      <rPr>
        <sz val="12"/>
        <color theme="1"/>
        <rFont val="宋体"/>
        <family val="3"/>
        <charset val="134"/>
      </rPr>
      <t>：</t>
    </r>
    <phoneticPr fontId="6" type="noConversion"/>
  </si>
  <si>
    <t>耳机音频输出</t>
    <phoneticPr fontId="1" type="noConversion"/>
  </si>
  <si>
    <t xml:space="preserve">The first version test requirement </t>
    <phoneticPr fontId="1" type="noConversion"/>
  </si>
  <si>
    <t>USB外设测试</t>
    <phoneticPr fontId="1" type="noConversion"/>
  </si>
  <si>
    <t>Tester</t>
    <phoneticPr fontId="52" type="noConversion"/>
  </si>
  <si>
    <t>Testing finish date</t>
    <phoneticPr fontId="52" type="noConversion"/>
  </si>
  <si>
    <t>OS</t>
    <phoneticPr fontId="50" type="noConversion"/>
  </si>
  <si>
    <t>Image no.</t>
    <phoneticPr fontId="52" type="noConversion"/>
  </si>
  <si>
    <t>Image rev.</t>
    <phoneticPr fontId="52" type="noConversion"/>
  </si>
  <si>
    <t>Operation SYS.</t>
    <phoneticPr fontId="6" type="noConversion"/>
  </si>
  <si>
    <r>
      <t>R</t>
    </r>
    <r>
      <rPr>
        <sz val="12"/>
        <color theme="1"/>
        <rFont val="Arial"/>
        <family val="2"/>
      </rPr>
      <t>eviewed  By</t>
    </r>
    <phoneticPr fontId="6" type="noConversion"/>
  </si>
  <si>
    <t>Models</t>
    <phoneticPr fontId="52" type="noConversion"/>
  </si>
  <si>
    <r>
      <t xml:space="preserve">Script 1 - </t>
    </r>
    <r>
      <rPr>
        <sz val="8"/>
        <color indexed="12"/>
        <rFont val="宋体"/>
        <family val="3"/>
        <charset val="134"/>
      </rPr>
      <t>烧录和升级</t>
    </r>
    <phoneticPr fontId="52" type="noConversion"/>
  </si>
  <si>
    <t>Language</t>
    <phoneticPr fontId="52" type="noConversion"/>
  </si>
  <si>
    <t>H.W Rev.</t>
    <phoneticPr fontId="52" type="noConversion"/>
  </si>
  <si>
    <t>Testing start date</t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</si>
  <si>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研发端烧录工具烧录</t>
    </r>
    <r>
      <rPr>
        <sz val="8"/>
        <color indexed="12"/>
        <rFont val="Arial"/>
        <family val="2"/>
      </rPr>
      <t>img</t>
    </r>
    <r>
      <rPr>
        <sz val="8"/>
        <color indexed="12"/>
        <rFont val="宋体"/>
        <family val="3"/>
        <charset val="134"/>
      </rPr>
      <t>后可正常开机进入</t>
    </r>
    <r>
      <rPr>
        <sz val="8"/>
        <color indexed="12"/>
        <rFont val="Arial"/>
        <family val="2"/>
      </rPr>
      <t>luncher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</si>
  <si>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烧录</t>
    </r>
    <r>
      <rPr>
        <sz val="8"/>
        <color indexed="12"/>
        <rFont val="Arial"/>
        <family val="2"/>
      </rPr>
      <t>WIFI MAC</t>
    </r>
    <r>
      <rPr>
        <sz val="8"/>
        <color indexed="12"/>
        <rFont val="宋体"/>
        <family val="3"/>
        <charset val="134"/>
      </rPr>
      <t>地址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</si>
  <si>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烧录</t>
    </r>
    <r>
      <rPr>
        <sz val="8"/>
        <color indexed="12"/>
        <rFont val="Arial"/>
        <family val="2"/>
      </rPr>
      <t>IMEI</t>
    </r>
    <r>
      <rPr>
        <sz val="8"/>
        <color indexed="12"/>
        <rFont val="宋体"/>
        <family val="3"/>
        <charset val="134"/>
      </rPr>
      <t>号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</si>
  <si>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烧录</t>
    </r>
    <r>
      <rPr>
        <sz val="8"/>
        <color indexed="12"/>
        <rFont val="Arial"/>
        <family val="2"/>
      </rPr>
      <t>SN</t>
    </r>
    <r>
      <rPr>
        <sz val="8"/>
        <color indexed="12"/>
        <rFont val="宋体"/>
        <family val="3"/>
        <charset val="134"/>
      </rPr>
      <t>号</t>
    </r>
    <phoneticPr fontId="50" type="noConversion"/>
  </si>
  <si>
    <r>
      <t xml:space="preserve">      android</t>
    </r>
    <r>
      <rPr>
        <sz val="8"/>
        <color indexed="12"/>
        <rFont val="宋体"/>
        <family val="3"/>
        <charset val="134"/>
      </rPr>
      <t>模式下插入</t>
    </r>
    <r>
      <rPr>
        <sz val="8"/>
        <color indexed="12"/>
        <rFont val="Arial"/>
        <family val="2"/>
      </rPr>
      <t>U</t>
    </r>
    <r>
      <rPr>
        <sz val="8"/>
        <color indexed="12"/>
        <rFont val="宋体"/>
        <family val="3"/>
        <charset val="134"/>
      </rPr>
      <t>盘升级</t>
    </r>
    <r>
      <rPr>
        <sz val="8"/>
        <color indexed="12"/>
        <rFont val="Arial"/>
        <family val="2"/>
      </rPr>
      <t>img</t>
    </r>
    <r>
      <rPr>
        <sz val="8"/>
        <color indexed="12"/>
        <rFont val="宋体"/>
        <family val="3"/>
        <charset val="134"/>
      </rPr>
      <t>过程中，重新上电可以正常升级完成</t>
    </r>
    <phoneticPr fontId="50" type="noConversion"/>
  </si>
  <si>
    <r>
      <t xml:space="preserve">      OTA</t>
    </r>
    <r>
      <rPr>
        <sz val="8"/>
        <color indexed="12"/>
        <rFont val="宋体"/>
        <family val="3"/>
        <charset val="134"/>
      </rPr>
      <t>升级过程中掉电，重新上电可以正常烧录完成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</si>
  <si>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接</t>
    </r>
    <r>
      <rPr>
        <sz val="8"/>
        <color indexed="12"/>
        <rFont val="Arial"/>
        <family val="2"/>
      </rPr>
      <t>HDMI</t>
    </r>
    <r>
      <rPr>
        <sz val="8"/>
        <color indexed="12"/>
        <rFont val="宋体"/>
        <family val="3"/>
        <charset val="134"/>
      </rPr>
      <t>显示器，系统画面显示正常（无抖动，闪烁，条纹，色块等）</t>
    </r>
    <phoneticPr fontId="50" type="noConversion"/>
  </si>
  <si>
    <r>
      <t xml:space="preserve">   </t>
    </r>
    <r>
      <rPr>
        <sz val="8"/>
        <color indexed="12"/>
        <rFont val="宋体"/>
        <family val="3"/>
        <charset val="134"/>
      </rPr>
      <t>异常操作测试</t>
    </r>
    <phoneticPr fontId="52" type="noConversion"/>
  </si>
  <si>
    <r>
      <t xml:space="preserve">   </t>
    </r>
    <r>
      <rPr>
        <sz val="8"/>
        <color indexed="12"/>
        <rFont val="宋体"/>
        <family val="3"/>
        <charset val="134"/>
      </rPr>
      <t>功能测试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</si>
  <si>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能正常读取到</t>
    </r>
    <r>
      <rPr>
        <sz val="8"/>
        <color indexed="12"/>
        <rFont val="Arial"/>
        <family val="2"/>
      </rPr>
      <t>edid</t>
    </r>
    <r>
      <rPr>
        <sz val="8"/>
        <color indexed="12"/>
        <rFont val="宋体"/>
        <family val="3"/>
        <charset val="134"/>
      </rPr>
      <t>并自动设置分辨率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</si>
  <si>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手动设置到</t>
    </r>
    <r>
      <rPr>
        <sz val="8"/>
        <color indexed="12"/>
        <rFont val="Arial"/>
        <family val="2"/>
      </rPr>
      <t>1080P@60HZ</t>
    </r>
    <r>
      <rPr>
        <sz val="8"/>
        <color indexed="12"/>
        <rFont val="宋体"/>
        <family val="3"/>
        <charset val="134"/>
      </rPr>
      <t>，播放本地视频，输出画面声音正常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</si>
  <si>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开机、重启、复位、画面无抖动、花屏、闪屏等异常；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</si>
  <si>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系统启动过程中反复插拔</t>
    </r>
    <r>
      <rPr>
        <sz val="8"/>
        <color indexed="12"/>
        <rFont val="Arial"/>
        <family val="2"/>
      </rPr>
      <t>HDMI</t>
    </r>
    <r>
      <rPr>
        <sz val="8"/>
        <color indexed="12"/>
        <rFont val="宋体"/>
        <family val="3"/>
        <charset val="134"/>
      </rPr>
      <t>线</t>
    </r>
    <r>
      <rPr>
        <sz val="8"/>
        <color indexed="12"/>
        <rFont val="Arial"/>
        <family val="2"/>
      </rPr>
      <t>5</t>
    </r>
    <r>
      <rPr>
        <sz val="8"/>
        <color indexed="12"/>
        <rFont val="宋体"/>
        <family val="3"/>
        <charset val="134"/>
      </rPr>
      <t>次，输出画面正常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</si>
  <si>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播放本地视频过程中反复插拔</t>
    </r>
    <r>
      <rPr>
        <sz val="8"/>
        <color indexed="12"/>
        <rFont val="Arial"/>
        <family val="2"/>
      </rPr>
      <t>HDMI</t>
    </r>
    <r>
      <rPr>
        <sz val="8"/>
        <color indexed="12"/>
        <rFont val="宋体"/>
        <family val="3"/>
        <charset val="134"/>
      </rPr>
      <t>线</t>
    </r>
    <r>
      <rPr>
        <sz val="8"/>
        <color indexed="12"/>
        <rFont val="Arial"/>
        <family val="2"/>
      </rPr>
      <t>10</t>
    </r>
    <r>
      <rPr>
        <sz val="8"/>
        <color indexed="12"/>
        <rFont val="宋体"/>
        <family val="3"/>
        <charset val="134"/>
      </rPr>
      <t>次，输出画面和声音正常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</si>
  <si>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按住</t>
    </r>
    <r>
      <rPr>
        <sz val="8"/>
        <color indexed="12"/>
        <rFont val="Arial"/>
        <family val="2"/>
      </rPr>
      <t>RST</t>
    </r>
    <r>
      <rPr>
        <sz val="8"/>
        <color indexed="12"/>
        <rFont val="宋体"/>
        <family val="3"/>
        <charset val="134"/>
      </rPr>
      <t>键上电，系统不能启动，松开</t>
    </r>
    <r>
      <rPr>
        <sz val="8"/>
        <color indexed="12"/>
        <rFont val="Arial"/>
        <family val="2"/>
      </rPr>
      <t>RST</t>
    </r>
    <r>
      <rPr>
        <sz val="8"/>
        <color indexed="12"/>
        <rFont val="宋体"/>
        <family val="3"/>
        <charset val="134"/>
      </rPr>
      <t>键后系统正常跑起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</si>
  <si>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在系统启动或运行过程中按</t>
    </r>
    <r>
      <rPr>
        <sz val="8"/>
        <color indexed="12"/>
        <rFont val="Arial"/>
        <family val="2"/>
      </rPr>
      <t>RST</t>
    </r>
    <r>
      <rPr>
        <sz val="8"/>
        <color indexed="12"/>
        <rFont val="宋体"/>
        <family val="3"/>
        <charset val="134"/>
      </rPr>
      <t>键，系统都能被复位重启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</si>
  <si>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在上电前按住</t>
    </r>
    <r>
      <rPr>
        <sz val="8"/>
        <color indexed="12"/>
        <rFont val="Arial"/>
        <family val="2"/>
      </rPr>
      <t>update</t>
    </r>
    <r>
      <rPr>
        <sz val="8"/>
        <color indexed="12"/>
        <rFont val="宋体"/>
        <family val="3"/>
        <charset val="134"/>
      </rPr>
      <t>键，上电后成功进入</t>
    </r>
    <r>
      <rPr>
        <sz val="8"/>
        <color indexed="12"/>
        <rFont val="Arial"/>
        <family val="2"/>
      </rPr>
      <t>loader</t>
    </r>
    <r>
      <rPr>
        <sz val="8"/>
        <color indexed="12"/>
        <rFont val="宋体"/>
        <family val="3"/>
        <charset val="134"/>
      </rPr>
      <t>模式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</si>
  <si>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拔出耳机时，耳机检测脚为</t>
    </r>
    <r>
      <rPr>
        <sz val="8"/>
        <color indexed="12"/>
        <rFont val="Arial"/>
        <family val="2"/>
      </rPr>
      <t>0V</t>
    </r>
    <r>
      <rPr>
        <sz val="8"/>
        <color indexed="12"/>
        <rFont val="宋体"/>
        <family val="3"/>
        <charset val="134"/>
      </rPr>
      <t>，插入耳机时耳机检测脚为</t>
    </r>
    <r>
      <rPr>
        <sz val="8"/>
        <color indexed="12"/>
        <rFont val="Arial"/>
        <family val="2"/>
      </rPr>
      <t>3.3V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</si>
  <si>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插入耳机后播放音乐，左右声道声音正常</t>
    </r>
    <phoneticPr fontId="50" type="noConversion"/>
  </si>
  <si>
    <r>
      <t xml:space="preserve">   </t>
    </r>
    <r>
      <rPr>
        <sz val="8"/>
        <color indexed="12"/>
        <rFont val="宋体"/>
        <family val="3"/>
        <charset val="134"/>
      </rPr>
      <t>可靠性测试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</si>
  <si>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反复插拔耳机</t>
    </r>
    <r>
      <rPr>
        <sz val="8"/>
        <color indexed="12"/>
        <rFont val="Arial"/>
        <family val="2"/>
      </rPr>
      <t>10</t>
    </r>
    <r>
      <rPr>
        <sz val="8"/>
        <color indexed="12"/>
        <rFont val="宋体"/>
        <family val="3"/>
        <charset val="134"/>
      </rPr>
      <t>次，耳机和</t>
    </r>
    <r>
      <rPr>
        <sz val="8"/>
        <color indexed="12"/>
        <rFont val="Arial"/>
        <family val="2"/>
      </rPr>
      <t>HDMI</t>
    </r>
    <r>
      <rPr>
        <sz val="8"/>
        <color indexed="12"/>
        <rFont val="宋体"/>
        <family val="3"/>
        <charset val="134"/>
      </rPr>
      <t>的声音均正常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</si>
  <si>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系统启动过程中除了开机动画及声音外无明显底噪</t>
    </r>
    <phoneticPr fontId="50" type="noConversion"/>
  </si>
  <si>
    <r>
      <t xml:space="preserve">      android</t>
    </r>
    <r>
      <rPr>
        <sz val="8"/>
        <color indexed="12"/>
        <rFont val="宋体"/>
        <family val="3"/>
        <charset val="134"/>
      </rPr>
      <t>正常操作（菜单切换，网页浏览等）过程中无明显底噪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</si>
  <si>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通过</t>
    </r>
    <r>
      <rPr>
        <sz val="8"/>
        <color indexed="12"/>
        <rFont val="Arial"/>
        <family val="2"/>
      </rPr>
      <t>USB</t>
    </r>
    <r>
      <rPr>
        <sz val="8"/>
        <color indexed="12"/>
        <rFont val="宋体"/>
        <family val="3"/>
        <charset val="134"/>
      </rPr>
      <t>外设拷贝大文件时无明显底噪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</si>
  <si>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播放音乐过程中关机无</t>
    </r>
    <r>
      <rPr>
        <sz val="8"/>
        <color indexed="12"/>
        <rFont val="Arial"/>
        <family val="2"/>
      </rPr>
      <t>POP</t>
    </r>
    <r>
      <rPr>
        <sz val="8"/>
        <color indexed="12"/>
        <rFont val="宋体"/>
        <family val="3"/>
        <charset val="134"/>
      </rPr>
      <t>音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</si>
  <si>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播放音乐过程中掉电无</t>
    </r>
    <r>
      <rPr>
        <sz val="8"/>
        <color indexed="12"/>
        <rFont val="Arial"/>
        <family val="2"/>
      </rPr>
      <t>POP</t>
    </r>
    <r>
      <rPr>
        <sz val="8"/>
        <color indexed="12"/>
        <rFont val="宋体"/>
        <family val="3"/>
        <charset val="134"/>
      </rPr>
      <t>音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</si>
  <si>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插入</t>
    </r>
    <r>
      <rPr>
        <sz val="8"/>
        <color indexed="12"/>
        <rFont val="Arial"/>
        <family val="2"/>
      </rPr>
      <t>Micro USB</t>
    </r>
    <r>
      <rPr>
        <sz val="8"/>
        <color indexed="12"/>
        <rFont val="宋体"/>
        <family val="3"/>
        <charset val="134"/>
      </rPr>
      <t>后</t>
    </r>
    <r>
      <rPr>
        <sz val="8"/>
        <color indexed="12"/>
        <rFont val="Arial"/>
        <family val="2"/>
      </rPr>
      <t>PC</t>
    </r>
    <r>
      <rPr>
        <sz val="8"/>
        <color indexed="12"/>
        <rFont val="宋体"/>
        <family val="3"/>
        <charset val="134"/>
      </rPr>
      <t>端能识别</t>
    </r>
    <r>
      <rPr>
        <sz val="8"/>
        <color indexed="12"/>
        <rFont val="Arial"/>
        <family val="2"/>
      </rPr>
      <t>android</t>
    </r>
    <r>
      <rPr>
        <sz val="8"/>
        <color indexed="12"/>
        <rFont val="宋体"/>
        <family val="3"/>
        <charset val="134"/>
      </rPr>
      <t>设备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</si>
  <si>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插入</t>
    </r>
    <r>
      <rPr>
        <sz val="8"/>
        <color indexed="12"/>
        <rFont val="Arial"/>
        <family val="2"/>
      </rPr>
      <t>Micro USB</t>
    </r>
    <r>
      <rPr>
        <sz val="8"/>
        <color indexed="12"/>
        <rFont val="宋体"/>
        <family val="3"/>
        <charset val="134"/>
      </rPr>
      <t>后能连接</t>
    </r>
    <r>
      <rPr>
        <sz val="8"/>
        <color indexed="12"/>
        <rFont val="Arial"/>
        <family val="2"/>
      </rPr>
      <t>ADB</t>
    </r>
    <phoneticPr fontId="50" type="noConversion"/>
  </si>
  <si>
    <r>
      <t xml:space="preserve">      USB-A</t>
    </r>
    <r>
      <rPr>
        <sz val="8"/>
        <color indexed="12"/>
        <rFont val="宋体"/>
        <family val="3"/>
        <charset val="134"/>
      </rPr>
      <t>接口外接</t>
    </r>
    <r>
      <rPr>
        <sz val="8"/>
        <color indexed="12"/>
        <rFont val="Arial"/>
        <family val="2"/>
      </rPr>
      <t>U</t>
    </r>
    <r>
      <rPr>
        <sz val="8"/>
        <color indexed="12"/>
        <rFont val="宋体"/>
        <family val="3"/>
        <charset val="134"/>
      </rPr>
      <t>盘时能读取和写入文件，能播放</t>
    </r>
    <r>
      <rPr>
        <sz val="8"/>
        <color indexed="12"/>
        <rFont val="Arial"/>
        <family val="2"/>
      </rPr>
      <t>U</t>
    </r>
    <r>
      <rPr>
        <sz val="8"/>
        <color indexed="12"/>
        <rFont val="宋体"/>
        <family val="3"/>
        <charset val="134"/>
      </rPr>
      <t>盘中的影音文件，能安装</t>
    </r>
    <r>
      <rPr>
        <sz val="8"/>
        <color indexed="12"/>
        <rFont val="Arial"/>
        <family val="2"/>
      </rPr>
      <t>U</t>
    </r>
    <r>
      <rPr>
        <sz val="8"/>
        <color indexed="12"/>
        <rFont val="宋体"/>
        <family val="3"/>
        <charset val="134"/>
      </rPr>
      <t>盘中的</t>
    </r>
    <r>
      <rPr>
        <sz val="8"/>
        <color indexed="12"/>
        <rFont val="Arial"/>
        <family val="2"/>
      </rPr>
      <t>APP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</si>
  <si>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外接</t>
    </r>
    <r>
      <rPr>
        <sz val="8"/>
        <color indexed="12"/>
        <rFont val="Arial"/>
        <family val="2"/>
      </rPr>
      <t xml:space="preserve">USB Hub </t>
    </r>
    <r>
      <rPr>
        <sz val="8"/>
        <color indexed="12"/>
        <rFont val="宋体"/>
        <family val="3"/>
        <charset val="134"/>
      </rPr>
      <t>能正常工作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</si>
  <si>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在</t>
    </r>
    <r>
      <rPr>
        <sz val="8"/>
        <color indexed="12"/>
        <rFont val="Arial"/>
        <family val="2"/>
      </rPr>
      <t>USB-A</t>
    </r>
    <r>
      <rPr>
        <sz val="8"/>
        <color indexed="12"/>
        <rFont val="宋体"/>
        <family val="3"/>
        <charset val="134"/>
      </rPr>
      <t>接口上反复插拔移动硬盘</t>
    </r>
    <r>
      <rPr>
        <sz val="8"/>
        <color indexed="12"/>
        <rFont val="Arial"/>
        <family val="2"/>
      </rPr>
      <t>10</t>
    </r>
    <r>
      <rPr>
        <sz val="8"/>
        <color indexed="12"/>
        <rFont val="宋体"/>
        <family val="3"/>
        <charset val="134"/>
      </rPr>
      <t>次，每次都能正确识别，系统不重启不死机，不损坏移动硬盘</t>
    </r>
    <phoneticPr fontId="50" type="noConversion"/>
  </si>
  <si>
    <r>
      <t xml:space="preserve">      USB-A</t>
    </r>
    <r>
      <rPr>
        <sz val="8"/>
        <color indexed="12"/>
        <rFont val="宋体"/>
        <family val="3"/>
        <charset val="134"/>
      </rPr>
      <t>接口反复插拔移动硬盘，</t>
    </r>
    <r>
      <rPr>
        <sz val="8"/>
        <color indexed="12"/>
        <rFont val="Arial"/>
        <family val="2"/>
      </rPr>
      <t>USB</t>
    </r>
    <r>
      <rPr>
        <sz val="8"/>
        <color indexed="12"/>
        <rFont val="宋体"/>
        <family val="3"/>
        <charset val="134"/>
      </rPr>
      <t>供电电压跌落在</t>
    </r>
    <r>
      <rPr>
        <sz val="8"/>
        <color indexed="12"/>
        <rFont val="Arial"/>
        <family val="2"/>
      </rPr>
      <t>0.2V</t>
    </r>
    <r>
      <rPr>
        <sz val="8"/>
        <color indexed="12"/>
        <rFont val="宋体"/>
        <family val="3"/>
        <charset val="134"/>
      </rPr>
      <t>以内</t>
    </r>
    <phoneticPr fontId="50" type="noConversion"/>
  </si>
  <si>
    <r>
      <t xml:space="preserve">   </t>
    </r>
    <r>
      <rPr>
        <sz val="8"/>
        <color indexed="12"/>
        <rFont val="宋体"/>
        <family val="3"/>
        <charset val="134"/>
      </rPr>
      <t>读写速度测试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</si>
  <si>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从</t>
    </r>
    <r>
      <rPr>
        <sz val="8"/>
        <color indexed="12"/>
        <rFont val="Arial"/>
        <family val="2"/>
      </rPr>
      <t>U</t>
    </r>
    <r>
      <rPr>
        <sz val="8"/>
        <color indexed="12"/>
        <rFont val="宋体"/>
        <family val="3"/>
        <charset val="134"/>
      </rPr>
      <t>盘中拷贝大容量文件到</t>
    </r>
    <r>
      <rPr>
        <sz val="8"/>
        <color indexed="12"/>
        <rFont val="Arial"/>
        <family val="2"/>
      </rPr>
      <t>emmc</t>
    </r>
    <r>
      <rPr>
        <sz val="8"/>
        <color indexed="12"/>
        <rFont val="宋体"/>
        <family val="3"/>
        <charset val="134"/>
      </rPr>
      <t>中的速度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</si>
  <si>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从</t>
    </r>
    <r>
      <rPr>
        <sz val="8"/>
        <color indexed="12"/>
        <rFont val="Arial"/>
        <family val="2"/>
      </rPr>
      <t>eMMC</t>
    </r>
    <r>
      <rPr>
        <sz val="8"/>
        <color indexed="12"/>
        <rFont val="宋体"/>
        <family val="3"/>
        <charset val="134"/>
      </rPr>
      <t>中向移动硬盘中写入大容量文件的速度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</si>
  <si>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主板</t>
    </r>
    <r>
      <rPr>
        <sz val="8"/>
        <color indexed="12"/>
        <rFont val="Arial"/>
        <family val="2"/>
      </rPr>
      <t>DB9</t>
    </r>
    <r>
      <rPr>
        <sz val="8"/>
        <color indexed="12"/>
        <rFont val="宋体"/>
        <family val="3"/>
        <charset val="134"/>
      </rPr>
      <t>接口能正常打印系统</t>
    </r>
    <r>
      <rPr>
        <sz val="8"/>
        <color indexed="12"/>
        <rFont val="Arial"/>
        <family val="2"/>
      </rPr>
      <t>log</t>
    </r>
    <r>
      <rPr>
        <sz val="8"/>
        <color indexed="12"/>
        <rFont val="宋体"/>
        <family val="3"/>
        <charset val="134"/>
      </rPr>
      <t>和输入命令</t>
    </r>
    <phoneticPr fontId="50" type="noConversion"/>
  </si>
  <si>
    <r>
      <t xml:space="preserve">      IO</t>
    </r>
    <r>
      <rPr>
        <sz val="8"/>
        <color indexed="12"/>
        <rFont val="宋体"/>
        <family val="3"/>
        <charset val="134"/>
      </rPr>
      <t>板</t>
    </r>
    <r>
      <rPr>
        <sz val="8"/>
        <color indexed="12"/>
        <rFont val="Arial"/>
        <family val="2"/>
      </rPr>
      <t>DB9</t>
    </r>
    <r>
      <rPr>
        <sz val="8"/>
        <color indexed="12"/>
        <rFont val="宋体"/>
        <family val="3"/>
        <charset val="134"/>
      </rPr>
      <t>接口能与</t>
    </r>
    <r>
      <rPr>
        <sz val="8"/>
        <color indexed="12"/>
        <rFont val="Arial"/>
        <family val="2"/>
      </rPr>
      <t>PC</t>
    </r>
    <r>
      <rPr>
        <sz val="8"/>
        <color indexed="12"/>
        <rFont val="宋体"/>
        <family val="3"/>
        <charset val="134"/>
      </rPr>
      <t>端串口工具正常通讯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</si>
  <si>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反复插拔</t>
    </r>
    <r>
      <rPr>
        <sz val="8"/>
        <color indexed="12"/>
        <rFont val="Arial"/>
        <family val="2"/>
      </rPr>
      <t>RS232</t>
    </r>
    <r>
      <rPr>
        <sz val="8"/>
        <color indexed="12"/>
        <rFont val="宋体"/>
        <family val="3"/>
        <charset val="134"/>
      </rPr>
      <t>串口线</t>
    </r>
    <r>
      <rPr>
        <sz val="8"/>
        <color indexed="12"/>
        <rFont val="Arial"/>
        <family val="2"/>
      </rPr>
      <t>10</t>
    </r>
    <r>
      <rPr>
        <sz val="8"/>
        <color indexed="12"/>
        <rFont val="宋体"/>
        <family val="3"/>
        <charset val="134"/>
      </rPr>
      <t>次，系统正常，通讯正常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</si>
  <si>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主板</t>
    </r>
    <r>
      <rPr>
        <sz val="8"/>
        <color indexed="12"/>
        <rFont val="Arial"/>
        <family val="2"/>
      </rPr>
      <t>DB9</t>
    </r>
    <r>
      <rPr>
        <sz val="8"/>
        <color indexed="12"/>
        <rFont val="宋体"/>
        <family val="3"/>
        <charset val="134"/>
      </rPr>
      <t>接口在</t>
    </r>
    <r>
      <rPr>
        <sz val="8"/>
        <color indexed="12"/>
        <rFont val="Arial"/>
        <family val="2"/>
      </rPr>
      <t>10</t>
    </r>
    <r>
      <rPr>
        <sz val="8"/>
        <color indexed="12"/>
        <rFont val="宋体"/>
        <family val="3"/>
        <charset val="134"/>
      </rPr>
      <t>分钟内传输和接收正常，无乱码，无丢字符</t>
    </r>
    <phoneticPr fontId="50" type="noConversion"/>
  </si>
  <si>
    <r>
      <t xml:space="preserve">      IO</t>
    </r>
    <r>
      <rPr>
        <sz val="8"/>
        <color indexed="12"/>
        <rFont val="宋体"/>
        <family val="3"/>
        <charset val="134"/>
      </rPr>
      <t>板</t>
    </r>
    <r>
      <rPr>
        <sz val="8"/>
        <color indexed="12"/>
        <rFont val="Arial"/>
        <family val="2"/>
      </rPr>
      <t>DB9</t>
    </r>
    <r>
      <rPr>
        <sz val="8"/>
        <color indexed="12"/>
        <rFont val="宋体"/>
        <family val="3"/>
        <charset val="134"/>
      </rPr>
      <t>接口在</t>
    </r>
    <r>
      <rPr>
        <sz val="8"/>
        <color indexed="12"/>
        <rFont val="Arial"/>
        <family val="2"/>
      </rPr>
      <t>10</t>
    </r>
    <r>
      <rPr>
        <sz val="8"/>
        <color indexed="12"/>
        <rFont val="宋体"/>
        <family val="3"/>
        <charset val="134"/>
      </rPr>
      <t>分钟内传输和接收正常，无乱码，无丢字符</t>
    </r>
    <phoneticPr fontId="50" type="noConversion"/>
  </si>
  <si>
    <r>
      <t xml:space="preserve">      WIFI</t>
    </r>
    <r>
      <rPr>
        <sz val="8"/>
        <color indexed="12"/>
        <rFont val="宋体"/>
        <family val="3"/>
        <charset val="134"/>
      </rPr>
      <t>能正常开启和关闭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</si>
  <si>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能正常搜索到热点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</si>
  <si>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能连接到指定网络并自动获取</t>
    </r>
    <r>
      <rPr>
        <sz val="8"/>
        <color indexed="12"/>
        <rFont val="Arial"/>
        <family val="2"/>
      </rPr>
      <t>IP</t>
    </r>
    <r>
      <rPr>
        <sz val="8"/>
        <color indexed="12"/>
        <rFont val="宋体"/>
        <family val="3"/>
        <charset val="134"/>
      </rPr>
      <t>地址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</si>
  <si>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能获取网络内容</t>
    </r>
    <phoneticPr fontId="50" type="noConversion"/>
  </si>
  <si>
    <r>
      <t xml:space="preserve">   </t>
    </r>
    <r>
      <rPr>
        <sz val="8"/>
        <color indexed="12"/>
        <rFont val="宋体"/>
        <family val="3"/>
        <charset val="134"/>
      </rPr>
      <t>性能测试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</si>
  <si>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使用</t>
    </r>
    <r>
      <rPr>
        <sz val="8"/>
        <color indexed="12"/>
        <rFont val="Arial"/>
        <family val="2"/>
      </rPr>
      <t>“WIFI</t>
    </r>
    <r>
      <rPr>
        <sz val="8"/>
        <color indexed="12"/>
        <rFont val="宋体"/>
        <family val="3"/>
        <charset val="134"/>
      </rPr>
      <t>分析仪</t>
    </r>
    <r>
      <rPr>
        <sz val="8"/>
        <color indexed="12"/>
        <rFont val="Arial"/>
        <family val="2"/>
      </rPr>
      <t>”</t>
    </r>
    <r>
      <rPr>
        <sz val="8"/>
        <color indexed="12"/>
        <rFont val="宋体"/>
        <family val="3"/>
        <charset val="134"/>
      </rPr>
      <t>与对比机在同一位置对比测试，能搜到不少于对比机的热点数量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</si>
  <si>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使用</t>
    </r>
    <r>
      <rPr>
        <sz val="8"/>
        <color indexed="12"/>
        <rFont val="Arial"/>
        <family val="2"/>
      </rPr>
      <t>“WIFI</t>
    </r>
    <r>
      <rPr>
        <sz val="8"/>
        <color indexed="12"/>
        <rFont val="宋体"/>
        <family val="3"/>
        <charset val="134"/>
      </rPr>
      <t>分析仪</t>
    </r>
    <r>
      <rPr>
        <sz val="8"/>
        <color indexed="12"/>
        <rFont val="Arial"/>
        <family val="2"/>
      </rPr>
      <t>”</t>
    </r>
    <r>
      <rPr>
        <sz val="8"/>
        <color indexed="12"/>
        <rFont val="宋体"/>
        <family val="3"/>
        <charset val="134"/>
      </rPr>
      <t>与对比机在同一位置对比测试，搜索到的热点的</t>
    </r>
    <r>
      <rPr>
        <sz val="8"/>
        <color indexed="12"/>
        <rFont val="Arial"/>
        <family val="2"/>
      </rPr>
      <t>RSSI</t>
    </r>
    <r>
      <rPr>
        <sz val="8"/>
        <color indexed="12"/>
        <rFont val="宋体"/>
        <family val="3"/>
        <charset val="134"/>
      </rPr>
      <t>值不弱于对比机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</si>
  <si>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吞吐率测试</t>
    </r>
    <r>
      <rPr>
        <sz val="8"/>
        <color indexed="12"/>
        <rFont val="Arial"/>
        <family val="2"/>
      </rPr>
      <t>,</t>
    </r>
    <r>
      <rPr>
        <sz val="8"/>
        <color indexed="12"/>
        <rFont val="宋体"/>
        <family val="3"/>
        <charset val="134"/>
      </rPr>
      <t>使用</t>
    </r>
    <r>
      <rPr>
        <sz val="8"/>
        <color indexed="12"/>
        <rFont val="Arial"/>
        <family val="2"/>
      </rPr>
      <t>iperf</t>
    </r>
    <r>
      <rPr>
        <sz val="8"/>
        <color indexed="12"/>
        <rFont val="宋体"/>
        <family val="3"/>
        <charset val="134"/>
      </rPr>
      <t>测试收发速度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</si>
  <si>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拉距测试，连接同一热点，与对比机对比连接最远距离</t>
    </r>
    <phoneticPr fontId="50" type="noConversion"/>
  </si>
  <si>
    <r>
      <t xml:space="preserve">      BT</t>
    </r>
    <r>
      <rPr>
        <sz val="8"/>
        <color indexed="12"/>
        <rFont val="宋体"/>
        <family val="3"/>
        <charset val="134"/>
      </rPr>
      <t>能正常开启和关闭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</si>
  <si>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能正常搜索到其它的蓝牙设备（手机，蓝牙音箱）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</si>
  <si>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能被其它的蓝牙设备搜索到（手机）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</si>
  <si>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能与其它的蓝牙设备配对（手机，蓝牙音箱）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</si>
  <si>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能外接蓝牙音箱播放歌曲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</si>
  <si>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与对比机在同一位置对比测试，能搜到不少于对比机的设备数量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</si>
  <si>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与对比机在同一位置对比测试，</t>
    </r>
    <r>
      <rPr>
        <sz val="8"/>
        <color indexed="12"/>
        <rFont val="Arial"/>
        <family val="2"/>
      </rPr>
      <t>RSSI</t>
    </r>
    <r>
      <rPr>
        <sz val="8"/>
        <color indexed="12"/>
        <rFont val="宋体"/>
        <family val="3"/>
        <charset val="134"/>
      </rPr>
      <t>值不弱于对比机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</si>
  <si>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走动随距测试，连接音箱设备播放音乐，最远不卡顿的播放距离（半径</t>
    </r>
    <r>
      <rPr>
        <sz val="8"/>
        <color indexed="12"/>
        <rFont val="Arial"/>
        <family val="2"/>
      </rPr>
      <t>0~10m)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</si>
  <si>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拉距测试，连接设备传输文件，最远不间断传输距离</t>
    </r>
    <r>
      <rPr>
        <sz val="8"/>
        <color indexed="12"/>
        <rFont val="Arial"/>
        <family val="2"/>
      </rPr>
      <t>(5,10m)</t>
    </r>
    <phoneticPr fontId="50" type="noConversion"/>
  </si>
  <si>
    <t>NearDi Sanity Function Test</t>
    <phoneticPr fontId="1" type="noConversion"/>
  </si>
  <si>
    <t>Approvals :</t>
    <phoneticPr fontId="19" type="noConversion"/>
  </si>
  <si>
    <t>Check:</t>
    <phoneticPr fontId="19" type="noConversion"/>
  </si>
  <si>
    <t>Author:</t>
    <phoneticPr fontId="19" type="noConversion"/>
  </si>
  <si>
    <t>Date</t>
    <phoneticPr fontId="19" type="noConversion"/>
  </si>
  <si>
    <t>mail</t>
    <phoneticPr fontId="19" type="noConversion"/>
  </si>
  <si>
    <r>
      <t xml:space="preserve">      </t>
    </r>
    <r>
      <rPr>
        <sz val="8"/>
        <color indexed="12"/>
        <rFont val="宋体"/>
        <family val="3"/>
        <charset val="134"/>
      </rPr>
      <t>能正确识别到</t>
    </r>
    <r>
      <rPr>
        <sz val="8"/>
        <color indexed="12"/>
        <rFont val="Arial"/>
        <family val="2"/>
      </rPr>
      <t>SIM</t>
    </r>
    <r>
      <rPr>
        <sz val="8"/>
        <color indexed="12"/>
        <rFont val="宋体"/>
        <family val="3"/>
        <charset val="134"/>
      </rPr>
      <t>卡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</si>
  <si>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能注册到运营商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</si>
  <si>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能开启</t>
    </r>
    <r>
      <rPr>
        <sz val="8"/>
        <color indexed="12"/>
        <rFont val="Arial"/>
        <family val="2"/>
      </rPr>
      <t>4G</t>
    </r>
    <r>
      <rPr>
        <sz val="8"/>
        <color indexed="12"/>
        <rFont val="宋体"/>
        <family val="3"/>
        <charset val="134"/>
      </rPr>
      <t>移动数据网络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</si>
  <si>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能通过</t>
    </r>
    <r>
      <rPr>
        <sz val="8"/>
        <color indexed="12"/>
        <rFont val="Arial"/>
        <family val="2"/>
      </rPr>
      <t>4G</t>
    </r>
    <r>
      <rPr>
        <sz val="8"/>
        <color indexed="12"/>
        <rFont val="宋体"/>
        <family val="3"/>
        <charset val="134"/>
      </rPr>
      <t>移动数据网络浏览网页，播放网络音乐和网络视频，无断网现象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</si>
  <si>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与对比机在办公室同一位置，使用</t>
    </r>
    <r>
      <rPr>
        <sz val="8"/>
        <color indexed="12"/>
        <rFont val="Arial"/>
        <family val="2"/>
      </rPr>
      <t>“signaltest.apk”</t>
    </r>
    <r>
      <rPr>
        <sz val="8"/>
        <color indexed="12"/>
        <rFont val="宋体"/>
        <family val="3"/>
        <charset val="134"/>
      </rPr>
      <t>测试信号强度，不弱于对比机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</si>
  <si>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在办公室环境下，关闭</t>
    </r>
    <r>
      <rPr>
        <sz val="8"/>
        <color indexed="12"/>
        <rFont val="Arial"/>
        <family val="2"/>
      </rPr>
      <t>wifi,</t>
    </r>
    <r>
      <rPr>
        <sz val="8"/>
        <color indexed="12"/>
        <rFont val="宋体"/>
        <family val="3"/>
        <charset val="134"/>
      </rPr>
      <t>使用</t>
    </r>
    <r>
      <rPr>
        <sz val="8"/>
        <color indexed="12"/>
        <rFont val="Arial"/>
        <family val="2"/>
      </rPr>
      <t>“</t>
    </r>
    <r>
      <rPr>
        <sz val="8"/>
        <color indexed="12"/>
        <rFont val="宋体"/>
        <family val="3"/>
        <charset val="134"/>
      </rPr>
      <t>网速测试大师</t>
    </r>
    <r>
      <rPr>
        <sz val="8"/>
        <color indexed="12"/>
        <rFont val="Arial"/>
        <family val="2"/>
      </rPr>
      <t>”</t>
    </r>
    <r>
      <rPr>
        <sz val="8"/>
        <color indexed="12"/>
        <rFont val="宋体"/>
        <family val="3"/>
        <charset val="134"/>
      </rPr>
      <t>测试</t>
    </r>
    <r>
      <rPr>
        <sz val="8"/>
        <color indexed="12"/>
        <rFont val="Arial"/>
        <family val="2"/>
      </rPr>
      <t>10</t>
    </r>
    <r>
      <rPr>
        <sz val="8"/>
        <color indexed="12"/>
        <rFont val="宋体"/>
        <family val="3"/>
        <charset val="134"/>
      </rPr>
      <t>次的最大上下行速度</t>
    </r>
    <phoneticPr fontId="50" type="noConversion"/>
  </si>
  <si>
    <r>
      <t xml:space="preserve">   </t>
    </r>
    <r>
      <rPr>
        <sz val="8"/>
        <color indexed="12"/>
        <rFont val="宋体"/>
        <family val="3"/>
        <charset val="134"/>
      </rPr>
      <t>系统硬件信息</t>
    </r>
    <phoneticPr fontId="52" type="noConversion"/>
  </si>
  <si>
    <t>Sanity Function Test leader</t>
    <phoneticPr fontId="6" type="noConversion"/>
  </si>
  <si>
    <t>Immediate</t>
    <phoneticPr fontId="19" type="noConversion"/>
  </si>
  <si>
    <t>Urgent</t>
    <phoneticPr fontId="19" type="noConversion"/>
  </si>
  <si>
    <t>High</t>
    <phoneticPr fontId="19" type="noConversion"/>
  </si>
  <si>
    <t>Normal</t>
    <phoneticPr fontId="19" type="noConversion"/>
  </si>
  <si>
    <t>Low</t>
    <phoneticPr fontId="19" type="noConversion"/>
  </si>
  <si>
    <t>项目</t>
    <phoneticPr fontId="6" type="noConversion"/>
  </si>
  <si>
    <t>NS</t>
    <phoneticPr fontId="6" type="noConversion"/>
  </si>
  <si>
    <t>总计</t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</si>
  <si>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使用安兔兔评测</t>
    </r>
    <r>
      <rPr>
        <sz val="8"/>
        <color indexed="12"/>
        <rFont val="Arial"/>
        <family val="2"/>
      </rPr>
      <t>TV.apk</t>
    </r>
    <r>
      <rPr>
        <sz val="8"/>
        <color indexed="12"/>
        <rFont val="宋体"/>
        <family val="3"/>
        <charset val="134"/>
      </rPr>
      <t>来确认系统硬件信息是否正常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</si>
  <si>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对比系统硬件信息和安兔兔硬件信息是否一致</t>
    </r>
    <phoneticPr fontId="52" type="noConversion"/>
  </si>
  <si>
    <t>Cancel</t>
    <phoneticPr fontId="6" type="noConversion"/>
  </si>
  <si>
    <t>Close</t>
    <phoneticPr fontId="6" type="noConversion"/>
  </si>
  <si>
    <t>项目问题状态</t>
    <phoneticPr fontId="6" type="noConversion"/>
  </si>
  <si>
    <r>
      <t xml:space="preserve">      </t>
    </r>
    <r>
      <rPr>
        <sz val="8"/>
        <color indexed="12"/>
        <rFont val="宋体"/>
        <family val="3"/>
        <charset val="134"/>
      </rPr>
      <t>在系统运行的各种状态下反复使用</t>
    </r>
    <r>
      <rPr>
        <sz val="8"/>
        <color indexed="12"/>
        <rFont val="Arial"/>
        <family val="2"/>
      </rPr>
      <t>2</t>
    </r>
    <r>
      <rPr>
        <sz val="8"/>
        <color indexed="12"/>
        <rFont val="宋体"/>
        <family val="3"/>
        <charset val="134"/>
      </rPr>
      <t>个小时，仔细听</t>
    </r>
    <r>
      <rPr>
        <sz val="8"/>
        <color indexed="12"/>
        <rFont val="Arial"/>
        <family val="2"/>
      </rPr>
      <t>PCBA</t>
    </r>
    <r>
      <rPr>
        <sz val="8"/>
        <color indexed="12"/>
        <rFont val="宋体"/>
        <family val="3"/>
        <charset val="134"/>
      </rPr>
      <t>的各位置，无电流音出现</t>
    </r>
    <phoneticPr fontId="50" type="noConversion"/>
  </si>
  <si>
    <r>
      <t xml:space="preserve">   </t>
    </r>
    <r>
      <rPr>
        <sz val="8"/>
        <color indexed="12"/>
        <rFont val="宋体"/>
        <family val="3"/>
        <charset val="134"/>
      </rPr>
      <t>异常发声</t>
    </r>
    <phoneticPr fontId="52" type="noConversion"/>
  </si>
  <si>
    <r>
      <t xml:space="preserve">   </t>
    </r>
    <r>
      <rPr>
        <sz val="8"/>
        <color indexed="12"/>
        <rFont val="宋体"/>
        <family val="3"/>
        <charset val="134"/>
      </rPr>
      <t>异常发烫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</si>
  <si>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在系统运行的各种状态下反复使用</t>
    </r>
    <r>
      <rPr>
        <sz val="8"/>
        <color indexed="12"/>
        <rFont val="Arial"/>
        <family val="2"/>
      </rPr>
      <t>2</t>
    </r>
    <r>
      <rPr>
        <sz val="8"/>
        <color indexed="12"/>
        <rFont val="宋体"/>
        <family val="3"/>
        <charset val="134"/>
      </rPr>
      <t>个小时，仔细触摸</t>
    </r>
    <r>
      <rPr>
        <sz val="8"/>
        <color indexed="12"/>
        <rFont val="Arial"/>
        <family val="2"/>
      </rPr>
      <t>PCBA</t>
    </r>
    <r>
      <rPr>
        <sz val="8"/>
        <color indexed="12"/>
        <rFont val="宋体"/>
        <family val="3"/>
        <charset val="134"/>
      </rPr>
      <t>的各位置，无异常发热发烫现象</t>
    </r>
    <phoneticPr fontId="52" type="noConversion"/>
  </si>
  <si>
    <t>UNATTEMPTED</t>
  </si>
  <si>
    <t>ATTEMPTED</t>
  </si>
  <si>
    <t>PASSED</t>
  </si>
  <si>
    <t>FAILED</t>
  </si>
  <si>
    <t>NS</t>
    <phoneticPr fontId="3" type="noConversion"/>
  </si>
  <si>
    <t>BLOCK</t>
    <phoneticPr fontId="3" type="noConversion"/>
  </si>
  <si>
    <r>
      <t xml:space="preserve">   </t>
    </r>
    <r>
      <rPr>
        <sz val="8"/>
        <color indexed="12"/>
        <rFont val="宋体"/>
        <family val="3"/>
        <charset val="134"/>
      </rPr>
      <t>基本功能</t>
    </r>
    <phoneticPr fontId="52" type="noConversion"/>
  </si>
  <si>
    <t>基本功能测试</t>
    <phoneticPr fontId="50" type="noConversion"/>
  </si>
  <si>
    <t>TOTAL STEPS</t>
    <phoneticPr fontId="52" type="noConversion"/>
  </si>
  <si>
    <r>
      <t xml:space="preserve">      USB 3.0</t>
    </r>
    <r>
      <rPr>
        <sz val="8"/>
        <color indexed="12"/>
        <rFont val="宋体"/>
        <family val="3"/>
        <charset val="134"/>
      </rPr>
      <t>存储设备图标无法消失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</si>
  <si>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能正常设置</t>
    </r>
    <r>
      <rPr>
        <sz val="8"/>
        <color indexed="12"/>
        <rFont val="Arial"/>
        <family val="2"/>
      </rPr>
      <t>IP</t>
    </r>
    <r>
      <rPr>
        <sz val="8"/>
        <color indexed="12"/>
        <rFont val="宋体"/>
        <family val="3"/>
        <charset val="134"/>
      </rPr>
      <t>并具有连通性且性能参数正常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</si>
  <si>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网络下载超过</t>
    </r>
    <r>
      <rPr>
        <sz val="8"/>
        <color indexed="12"/>
        <rFont val="Arial"/>
        <family val="2"/>
      </rPr>
      <t>1G</t>
    </r>
    <r>
      <rPr>
        <sz val="8"/>
        <color indexed="12"/>
        <rFont val="宋体"/>
        <family val="3"/>
        <charset val="134"/>
      </rPr>
      <t>文件无异常出现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</si>
  <si>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局域网内在不同网能进行数据传输</t>
    </r>
    <r>
      <rPr>
        <sz val="8"/>
        <color indexed="12"/>
        <rFont val="Arial"/>
        <family val="2"/>
      </rPr>
      <t>fillzilla</t>
    </r>
    <r>
      <rPr>
        <sz val="8"/>
        <color indexed="12"/>
        <rFont val="宋体"/>
        <family val="3"/>
        <charset val="134"/>
      </rPr>
      <t>，</t>
    </r>
    <r>
      <rPr>
        <sz val="8"/>
        <color indexed="12"/>
        <rFont val="Arial"/>
        <family val="2"/>
      </rPr>
      <t>iperf</t>
    </r>
    <r>
      <rPr>
        <sz val="8"/>
        <color indexed="12"/>
        <rFont val="宋体"/>
        <family val="3"/>
        <charset val="134"/>
      </rPr>
      <t>正常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</si>
  <si>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连续</t>
    </r>
    <r>
      <rPr>
        <sz val="8"/>
        <color indexed="12"/>
        <rFont val="Arial"/>
        <family val="2"/>
      </rPr>
      <t>ping</t>
    </r>
    <r>
      <rPr>
        <sz val="8"/>
        <color indexed="12"/>
        <rFont val="宋体"/>
        <family val="3"/>
        <charset val="134"/>
      </rPr>
      <t>包测试</t>
    </r>
    <r>
      <rPr>
        <sz val="8"/>
        <color indexed="12"/>
        <rFont val="Arial"/>
        <family val="2"/>
      </rPr>
      <t>100</t>
    </r>
    <r>
      <rPr>
        <sz val="8"/>
        <color indexed="12"/>
        <rFont val="宋体"/>
        <family val="3"/>
        <charset val="134"/>
      </rPr>
      <t>次无丢包现象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</si>
  <si>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网络对</t>
    </r>
    <r>
      <rPr>
        <sz val="8"/>
        <color indexed="12"/>
        <rFont val="Arial"/>
        <family val="2"/>
      </rPr>
      <t>ping</t>
    </r>
    <r>
      <rPr>
        <sz val="8"/>
        <color indexed="12"/>
        <rFont val="宋体"/>
        <family val="3"/>
        <charset val="134"/>
      </rPr>
      <t>测试</t>
    </r>
    <r>
      <rPr>
        <sz val="8"/>
        <color indexed="12"/>
        <rFont val="Arial"/>
        <family val="2"/>
      </rPr>
      <t>24</t>
    </r>
    <r>
      <rPr>
        <sz val="8"/>
        <color indexed="12"/>
        <rFont val="宋体"/>
        <family val="3"/>
        <charset val="134"/>
      </rPr>
      <t>小时无丢包等现象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</si>
  <si>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测试</t>
    </r>
    <r>
      <rPr>
        <sz val="8"/>
        <color indexed="12"/>
        <rFont val="Arial"/>
        <family val="2"/>
      </rPr>
      <t>10/100/1000M</t>
    </r>
    <r>
      <rPr>
        <sz val="8"/>
        <color indexed="12"/>
        <rFont val="宋体"/>
        <family val="3"/>
        <charset val="134"/>
      </rPr>
      <t>各模式下面能达到应有的速度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</si>
  <si>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插上网线能自动识别并获取</t>
    </r>
    <r>
      <rPr>
        <sz val="8"/>
        <color indexed="12"/>
        <rFont val="Arial"/>
        <family val="2"/>
      </rPr>
      <t>IP</t>
    </r>
    <r>
      <rPr>
        <sz val="8"/>
        <color indexed="12"/>
        <rFont val="宋体"/>
        <family val="3"/>
        <charset val="134"/>
      </rPr>
      <t>，</t>
    </r>
    <r>
      <rPr>
        <sz val="8"/>
        <color indexed="12"/>
        <rFont val="Arial"/>
        <family val="2"/>
      </rPr>
      <t>TaskBar</t>
    </r>
    <r>
      <rPr>
        <sz val="8"/>
        <color indexed="12"/>
        <rFont val="宋体"/>
        <family val="3"/>
        <charset val="134"/>
      </rPr>
      <t>图标显示正常</t>
    </r>
    <phoneticPr fontId="50" type="noConversion"/>
  </si>
  <si>
    <t>系统功能测试</t>
    <phoneticPr fontId="6" type="noConversion"/>
  </si>
  <si>
    <t>烧录和升级</t>
    <phoneticPr fontId="6" type="noConversion"/>
  </si>
  <si>
    <t>Linux</t>
    <phoneticPr fontId="52" type="noConversion"/>
  </si>
  <si>
    <t>Android</t>
    <phoneticPr fontId="52" type="noConversion"/>
  </si>
  <si>
    <t>Debian</t>
    <phoneticPr fontId="52" type="noConversion"/>
  </si>
  <si>
    <r>
      <t xml:space="preserve">Script 1 - </t>
    </r>
    <r>
      <rPr>
        <sz val="8"/>
        <color indexed="12"/>
        <rFont val="宋体"/>
        <family val="3"/>
        <charset val="134"/>
      </rPr>
      <t>硬件功能</t>
    </r>
    <phoneticPr fontId="52" type="noConversion"/>
  </si>
  <si>
    <r>
      <t xml:space="preserve">Script 2 - </t>
    </r>
    <r>
      <rPr>
        <sz val="8"/>
        <color indexed="12"/>
        <rFont val="宋体"/>
        <family val="3"/>
        <charset val="134"/>
      </rPr>
      <t>驱动列表</t>
    </r>
    <phoneticPr fontId="52" type="noConversion"/>
  </si>
  <si>
    <r>
      <t xml:space="preserve">Script 3 - </t>
    </r>
    <r>
      <rPr>
        <sz val="8"/>
        <color indexed="12"/>
        <rFont val="宋体"/>
        <family val="3"/>
        <charset val="134"/>
      </rPr>
      <t>软件功能</t>
    </r>
    <phoneticPr fontId="52" type="noConversion"/>
  </si>
  <si>
    <r>
      <t xml:space="preserve">      5</t>
    </r>
    <r>
      <rPr>
        <sz val="8"/>
        <color indexed="12"/>
        <rFont val="宋体"/>
        <family val="3"/>
        <charset val="134"/>
      </rPr>
      <t>寸</t>
    </r>
    <r>
      <rPr>
        <sz val="8"/>
        <color indexed="12"/>
        <rFont val="Arial"/>
        <family val="2"/>
      </rPr>
      <t>MIPI</t>
    </r>
    <r>
      <rPr>
        <sz val="8"/>
        <color indexed="12"/>
        <rFont val="宋体"/>
        <family val="3"/>
        <charset val="134"/>
      </rPr>
      <t>屏</t>
    </r>
    <r>
      <rPr>
        <sz val="8"/>
        <color indexed="12"/>
        <rFont val="Arial"/>
        <family val="2"/>
      </rPr>
      <t>+I2C</t>
    </r>
    <r>
      <rPr>
        <sz val="8"/>
        <color indexed="12"/>
        <rFont val="宋体"/>
        <family val="3"/>
        <charset val="134"/>
      </rPr>
      <t>触摸</t>
    </r>
    <r>
      <rPr>
        <sz val="8"/>
        <color indexed="12"/>
        <rFont val="Arial"/>
        <family val="2"/>
      </rPr>
      <t>(720x1280)</t>
    </r>
    <phoneticPr fontId="50" type="noConversion"/>
  </si>
  <si>
    <t>基本功能检查</t>
    <phoneticPr fontId="6" type="noConversion"/>
  </si>
  <si>
    <r>
      <t xml:space="preserve">      7</t>
    </r>
    <r>
      <rPr>
        <sz val="8"/>
        <color indexed="12"/>
        <rFont val="宋体"/>
        <family val="3"/>
        <charset val="134"/>
      </rPr>
      <t>寸</t>
    </r>
    <r>
      <rPr>
        <sz val="8"/>
        <color indexed="12"/>
        <rFont val="Arial"/>
        <family val="2"/>
      </rPr>
      <t>MIPI</t>
    </r>
    <r>
      <rPr>
        <sz val="8"/>
        <color indexed="12"/>
        <rFont val="宋体"/>
        <family val="3"/>
        <charset val="134"/>
      </rPr>
      <t>屏</t>
    </r>
    <r>
      <rPr>
        <sz val="8"/>
        <color indexed="12"/>
        <rFont val="Arial"/>
        <family val="2"/>
      </rPr>
      <t>+I2C</t>
    </r>
    <r>
      <rPr>
        <sz val="8"/>
        <color indexed="12"/>
        <rFont val="宋体"/>
        <family val="3"/>
        <charset val="134"/>
      </rPr>
      <t>触摸</t>
    </r>
    <r>
      <rPr>
        <sz val="8"/>
        <color indexed="12"/>
        <rFont val="Arial"/>
        <family val="2"/>
      </rPr>
      <t>(800x1280)</t>
    </r>
    <phoneticPr fontId="50" type="noConversion"/>
  </si>
  <si>
    <r>
      <t xml:space="preserve">      8</t>
    </r>
    <r>
      <rPr>
        <sz val="8"/>
        <color indexed="12"/>
        <rFont val="宋体"/>
        <family val="3"/>
        <charset val="134"/>
      </rPr>
      <t>寸</t>
    </r>
    <r>
      <rPr>
        <sz val="8"/>
        <color indexed="12"/>
        <rFont val="Arial"/>
        <family val="2"/>
      </rPr>
      <t>MIPI</t>
    </r>
    <r>
      <rPr>
        <sz val="8"/>
        <color indexed="12"/>
        <rFont val="宋体"/>
        <family val="3"/>
        <charset val="134"/>
      </rPr>
      <t>屏</t>
    </r>
    <r>
      <rPr>
        <sz val="8"/>
        <color indexed="12"/>
        <rFont val="Arial"/>
        <family val="2"/>
      </rPr>
      <t>+I2C</t>
    </r>
    <r>
      <rPr>
        <sz val="8"/>
        <color indexed="12"/>
        <rFont val="宋体"/>
        <family val="3"/>
        <charset val="134"/>
      </rPr>
      <t>触摸</t>
    </r>
    <r>
      <rPr>
        <sz val="8"/>
        <color indexed="12"/>
        <rFont val="Arial"/>
        <family val="2"/>
      </rPr>
      <t>(800x1280)</t>
    </r>
    <phoneticPr fontId="50" type="noConversion"/>
  </si>
  <si>
    <r>
      <t xml:space="preserve">      10.1</t>
    </r>
    <r>
      <rPr>
        <sz val="8"/>
        <color indexed="12"/>
        <rFont val="宋体"/>
        <family val="3"/>
        <charset val="134"/>
      </rPr>
      <t>寸</t>
    </r>
    <r>
      <rPr>
        <sz val="8"/>
        <color indexed="12"/>
        <rFont val="Arial"/>
        <family val="2"/>
      </rPr>
      <t>MIPI</t>
    </r>
    <r>
      <rPr>
        <sz val="8"/>
        <color indexed="12"/>
        <rFont val="宋体"/>
        <family val="3"/>
        <charset val="134"/>
      </rPr>
      <t>屏</t>
    </r>
    <r>
      <rPr>
        <sz val="8"/>
        <color indexed="12"/>
        <rFont val="Arial"/>
        <family val="2"/>
      </rPr>
      <t>+I2C</t>
    </r>
    <r>
      <rPr>
        <sz val="8"/>
        <color indexed="12"/>
        <rFont val="宋体"/>
        <family val="3"/>
        <charset val="134"/>
      </rPr>
      <t>触摸</t>
    </r>
    <r>
      <rPr>
        <sz val="8"/>
        <color indexed="12"/>
        <rFont val="Arial"/>
        <family val="2"/>
      </rPr>
      <t>(1920x1200)</t>
    </r>
    <phoneticPr fontId="50" type="noConversion"/>
  </si>
  <si>
    <r>
      <t xml:space="preserve">      13.3</t>
    </r>
    <r>
      <rPr>
        <sz val="8"/>
        <color indexed="12"/>
        <rFont val="宋体"/>
        <family val="3"/>
        <charset val="134"/>
      </rPr>
      <t>寸</t>
    </r>
    <r>
      <rPr>
        <sz val="8"/>
        <color indexed="12"/>
        <rFont val="Arial"/>
        <family val="2"/>
      </rPr>
      <t>EDP</t>
    </r>
    <r>
      <rPr>
        <sz val="8"/>
        <color indexed="12"/>
        <rFont val="宋体"/>
        <family val="3"/>
        <charset val="134"/>
      </rPr>
      <t>屏</t>
    </r>
    <r>
      <rPr>
        <sz val="8"/>
        <color indexed="12"/>
        <rFont val="Arial"/>
        <family val="2"/>
      </rPr>
      <t>+USB</t>
    </r>
    <r>
      <rPr>
        <sz val="8"/>
        <color indexed="12"/>
        <rFont val="宋体"/>
        <family val="3"/>
        <charset val="134"/>
      </rPr>
      <t>触摸</t>
    </r>
    <r>
      <rPr>
        <sz val="8"/>
        <color indexed="12"/>
        <rFont val="Arial"/>
        <family val="2"/>
      </rPr>
      <t>(1920x1080)</t>
    </r>
    <phoneticPr fontId="50" type="noConversion"/>
  </si>
  <si>
    <r>
      <t xml:space="preserve">      HDMI</t>
    </r>
    <r>
      <rPr>
        <sz val="8"/>
        <color indexed="12"/>
        <rFont val="宋体"/>
        <family val="3"/>
        <charset val="134"/>
      </rPr>
      <t>接口</t>
    </r>
    <phoneticPr fontId="50" type="noConversion"/>
  </si>
  <si>
    <t xml:space="preserve">      LVDS</t>
    <phoneticPr fontId="50" type="noConversion"/>
  </si>
  <si>
    <r>
      <t xml:space="preserve">      MIPI</t>
    </r>
    <r>
      <rPr>
        <sz val="8"/>
        <color indexed="12"/>
        <rFont val="宋体"/>
        <family val="3"/>
        <charset val="134"/>
      </rPr>
      <t>接口</t>
    </r>
    <phoneticPr fontId="50" type="noConversion"/>
  </si>
  <si>
    <r>
      <t xml:space="preserve">      EDP</t>
    </r>
    <r>
      <rPr>
        <sz val="8"/>
        <color indexed="12"/>
        <rFont val="宋体"/>
        <family val="3"/>
        <charset val="134"/>
      </rPr>
      <t>接口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</si>
  <si>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电容屏接口</t>
    </r>
    <phoneticPr fontId="50" type="noConversion"/>
  </si>
  <si>
    <r>
      <t xml:space="preserve">      OV13850</t>
    </r>
    <r>
      <rPr>
        <sz val="8"/>
        <color indexed="12"/>
        <rFont val="宋体"/>
        <family val="3"/>
        <charset val="134"/>
      </rPr>
      <t>（</t>
    </r>
    <r>
      <rPr>
        <sz val="8"/>
        <color indexed="12"/>
        <rFont val="Arial"/>
        <family val="2"/>
      </rPr>
      <t>MIPI</t>
    </r>
    <r>
      <rPr>
        <sz val="8"/>
        <color indexed="12"/>
        <rFont val="宋体"/>
        <family val="3"/>
        <charset val="134"/>
      </rPr>
      <t>）</t>
    </r>
    <phoneticPr fontId="50" type="noConversion"/>
  </si>
  <si>
    <t xml:space="preserve">      USB HOST</t>
    <phoneticPr fontId="50" type="noConversion"/>
  </si>
  <si>
    <t xml:space="preserve">      USB OTG</t>
    <phoneticPr fontId="50" type="noConversion"/>
  </si>
  <si>
    <t xml:space="preserve">      GPIO</t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</si>
  <si>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按键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</si>
  <si>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喇叭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</si>
  <si>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耳机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</si>
  <si>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麦克风</t>
    </r>
    <phoneticPr fontId="50" type="noConversion"/>
  </si>
  <si>
    <r>
      <t xml:space="preserve">      TF</t>
    </r>
    <r>
      <rPr>
        <sz val="8"/>
        <color indexed="12"/>
        <rFont val="宋体"/>
        <family val="3"/>
        <charset val="134"/>
      </rPr>
      <t>卡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</si>
  <si>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重力传感器</t>
    </r>
    <phoneticPr fontId="50" type="noConversion"/>
  </si>
  <si>
    <r>
      <t xml:space="preserve">      RTC</t>
    </r>
    <r>
      <rPr>
        <sz val="8"/>
        <color indexed="12"/>
        <rFont val="宋体"/>
        <family val="3"/>
        <charset val="134"/>
      </rPr>
      <t>时间保存</t>
    </r>
    <phoneticPr fontId="50" type="noConversion"/>
  </si>
  <si>
    <r>
      <t xml:space="preserve">      4G</t>
    </r>
    <r>
      <rPr>
        <sz val="8"/>
        <color indexed="12"/>
        <rFont val="宋体"/>
        <family val="3"/>
        <charset val="134"/>
      </rPr>
      <t>或</t>
    </r>
    <r>
      <rPr>
        <sz val="8"/>
        <color indexed="12"/>
        <rFont val="Arial"/>
        <family val="2"/>
      </rPr>
      <t>4G</t>
    </r>
    <r>
      <rPr>
        <sz val="8"/>
        <color indexed="12"/>
        <rFont val="宋体"/>
        <family val="3"/>
        <charset val="134"/>
      </rPr>
      <t>模块扩展</t>
    </r>
    <phoneticPr fontId="50" type="noConversion"/>
  </si>
  <si>
    <r>
      <t xml:space="preserve">      AHD</t>
    </r>
    <r>
      <rPr>
        <sz val="8"/>
        <color indexed="12"/>
        <rFont val="宋体"/>
        <family val="3"/>
        <charset val="134"/>
      </rPr>
      <t>接口</t>
    </r>
    <phoneticPr fontId="52" type="noConversion"/>
  </si>
  <si>
    <r>
      <t xml:space="preserve">      SPI</t>
    </r>
    <r>
      <rPr>
        <sz val="8"/>
        <color indexed="12"/>
        <rFont val="宋体"/>
        <family val="3"/>
        <charset val="134"/>
      </rPr>
      <t>驱动</t>
    </r>
    <phoneticPr fontId="50" type="noConversion"/>
  </si>
  <si>
    <r>
      <t xml:space="preserve">      ADC</t>
    </r>
    <r>
      <rPr>
        <sz val="8"/>
        <color indexed="12"/>
        <rFont val="宋体"/>
        <family val="3"/>
        <charset val="134"/>
      </rPr>
      <t>驱动</t>
    </r>
    <phoneticPr fontId="50" type="noConversion"/>
  </si>
  <si>
    <r>
      <t xml:space="preserve">      I2C</t>
    </r>
    <r>
      <rPr>
        <sz val="8"/>
        <color indexed="12"/>
        <rFont val="宋体"/>
        <family val="3"/>
        <charset val="134"/>
      </rPr>
      <t>驱动</t>
    </r>
    <phoneticPr fontId="50" type="noConversion"/>
  </si>
  <si>
    <r>
      <t xml:space="preserve">      PWM</t>
    </r>
    <r>
      <rPr>
        <sz val="8"/>
        <color indexed="12"/>
        <rFont val="宋体"/>
        <family val="3"/>
        <charset val="134"/>
      </rPr>
      <t>驱动</t>
    </r>
    <phoneticPr fontId="50" type="noConversion"/>
  </si>
  <si>
    <r>
      <t xml:space="preserve">      SDIO</t>
    </r>
    <r>
      <rPr>
        <sz val="8"/>
        <color indexed="12"/>
        <rFont val="宋体"/>
        <family val="3"/>
        <charset val="134"/>
      </rPr>
      <t>驱动</t>
    </r>
    <phoneticPr fontId="50" type="noConversion"/>
  </si>
  <si>
    <r>
      <t xml:space="preserve">      GPIO</t>
    </r>
    <r>
      <rPr>
        <sz val="8"/>
        <color indexed="12"/>
        <rFont val="宋体"/>
        <family val="3"/>
        <charset val="134"/>
      </rPr>
      <t>驱动</t>
    </r>
    <phoneticPr fontId="50" type="noConversion"/>
  </si>
  <si>
    <r>
      <t xml:space="preserve">      USB</t>
    </r>
    <r>
      <rPr>
        <sz val="8"/>
        <color indexed="12"/>
        <rFont val="宋体"/>
        <family val="3"/>
        <charset val="134"/>
      </rPr>
      <t>驱动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</si>
  <si>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双屏同显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</si>
  <si>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双屏双触摸（</t>
    </r>
    <r>
      <rPr>
        <sz val="8"/>
        <color indexed="12"/>
        <rFont val="Arial"/>
        <family val="2"/>
      </rPr>
      <t>I2C+USB</t>
    </r>
    <r>
      <rPr>
        <sz val="8"/>
        <color indexed="12"/>
        <rFont val="宋体"/>
        <family val="3"/>
        <charset val="134"/>
      </rPr>
      <t>）</t>
    </r>
    <phoneticPr fontId="50" type="noConversion"/>
  </si>
  <si>
    <r>
      <t xml:space="preserve">      usb</t>
    </r>
    <r>
      <rPr>
        <sz val="8"/>
        <color indexed="12"/>
        <rFont val="宋体"/>
        <family val="3"/>
        <charset val="134"/>
      </rPr>
      <t>双摄像头同时预览</t>
    </r>
    <phoneticPr fontId="50" type="noConversion"/>
  </si>
  <si>
    <r>
      <t xml:space="preserve">      MIPI</t>
    </r>
    <r>
      <rPr>
        <sz val="8"/>
        <color indexed="12"/>
        <rFont val="宋体"/>
        <family val="3"/>
        <charset val="134"/>
      </rPr>
      <t>双摄像头同时预览</t>
    </r>
    <phoneticPr fontId="50" type="noConversion"/>
  </si>
  <si>
    <r>
      <t xml:space="preserve">      WIFI</t>
    </r>
    <r>
      <rPr>
        <sz val="8"/>
        <color indexed="12"/>
        <rFont val="宋体"/>
        <family val="3"/>
        <charset val="134"/>
      </rPr>
      <t>热点</t>
    </r>
    <phoneticPr fontId="50" type="noConversion"/>
  </si>
  <si>
    <r>
      <t xml:space="preserve">      USB</t>
    </r>
    <r>
      <rPr>
        <sz val="8"/>
        <color indexed="12"/>
        <rFont val="宋体"/>
        <family val="3"/>
        <charset val="134"/>
      </rPr>
      <t>打印机</t>
    </r>
    <phoneticPr fontId="50" type="noConversion"/>
  </si>
  <si>
    <r>
      <t xml:space="preserve">      USB</t>
    </r>
    <r>
      <rPr>
        <sz val="8"/>
        <color indexed="12"/>
        <rFont val="宋体"/>
        <family val="3"/>
        <charset val="134"/>
      </rPr>
      <t>升级</t>
    </r>
    <phoneticPr fontId="50" type="noConversion"/>
  </si>
  <si>
    <r>
      <t xml:space="preserve">      TF</t>
    </r>
    <r>
      <rPr>
        <sz val="8"/>
        <color indexed="12"/>
        <rFont val="宋体"/>
        <family val="3"/>
        <charset val="134"/>
      </rPr>
      <t>卡升级</t>
    </r>
    <phoneticPr fontId="50" type="noConversion"/>
  </si>
  <si>
    <r>
      <t xml:space="preserve">      OTA</t>
    </r>
    <r>
      <rPr>
        <sz val="8"/>
        <color indexed="12"/>
        <rFont val="宋体"/>
        <family val="3"/>
        <charset val="134"/>
      </rPr>
      <t>升级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</si>
  <si>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恢复出厂设置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</si>
  <si>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序列号</t>
    </r>
    <phoneticPr fontId="50" type="noConversion"/>
  </si>
  <si>
    <r>
      <t xml:space="preserve">      MAC</t>
    </r>
    <r>
      <rPr>
        <sz val="8"/>
        <color indexed="12"/>
        <rFont val="宋体"/>
        <family val="3"/>
        <charset val="134"/>
      </rPr>
      <t>地址</t>
    </r>
    <phoneticPr fontId="50" type="noConversion"/>
  </si>
  <si>
    <r>
      <t>Script 1 - HDMI</t>
    </r>
    <r>
      <rPr>
        <sz val="8"/>
        <color indexed="12"/>
        <rFont val="宋体"/>
        <family val="3"/>
        <charset val="134"/>
      </rPr>
      <t>输出</t>
    </r>
    <phoneticPr fontId="52" type="noConversion"/>
  </si>
  <si>
    <r>
      <t>Script 2 - LVDS</t>
    </r>
    <r>
      <rPr>
        <sz val="8"/>
        <color indexed="12"/>
        <rFont val="宋体"/>
        <family val="3"/>
        <charset val="134"/>
      </rPr>
      <t>输出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</si>
  <si>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同时接</t>
    </r>
    <r>
      <rPr>
        <sz val="8"/>
        <color indexed="12"/>
        <rFont val="Arial"/>
        <family val="2"/>
      </rPr>
      <t>HDMI</t>
    </r>
    <r>
      <rPr>
        <sz val="8"/>
        <color indexed="12"/>
        <rFont val="宋体"/>
        <family val="3"/>
        <charset val="134"/>
      </rPr>
      <t>和</t>
    </r>
    <r>
      <rPr>
        <sz val="8"/>
        <color indexed="12"/>
        <rFont val="Arial"/>
        <family val="2"/>
      </rPr>
      <t>LVDS</t>
    </r>
    <r>
      <rPr>
        <sz val="8"/>
        <color indexed="12"/>
        <rFont val="宋体"/>
        <family val="3"/>
        <charset val="134"/>
      </rPr>
      <t>显示器，系统画面显示正常（无抖动，闪烁，条纹，色块等）</t>
    </r>
    <phoneticPr fontId="50" type="noConversion"/>
  </si>
  <si>
    <r>
      <t>Script 1 - USB</t>
    </r>
    <r>
      <rPr>
        <sz val="8"/>
        <color indexed="12"/>
        <rFont val="宋体"/>
        <family val="3"/>
        <charset val="134"/>
      </rPr>
      <t>外设</t>
    </r>
    <phoneticPr fontId="52" type="noConversion"/>
  </si>
  <si>
    <t xml:space="preserve">      Mini PCI-E</t>
    <phoneticPr fontId="50" type="noConversion"/>
  </si>
  <si>
    <t xml:space="preserve">      M2.M</t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</si>
  <si>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串口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</si>
  <si>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产线端烧录工具烧录</t>
    </r>
    <r>
      <rPr>
        <sz val="8"/>
        <color indexed="12"/>
        <rFont val="Arial"/>
        <family val="2"/>
      </rPr>
      <t>img</t>
    </r>
    <r>
      <rPr>
        <sz val="8"/>
        <color indexed="12"/>
        <rFont val="宋体"/>
        <family val="3"/>
        <charset val="134"/>
      </rPr>
      <t>过程中掉电或强行拔除，重新上电可以正常烧录完成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</si>
  <si>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研发端烧录工具烧录</t>
    </r>
    <r>
      <rPr>
        <sz val="8"/>
        <color indexed="12"/>
        <rFont val="Arial"/>
        <family val="2"/>
      </rPr>
      <t>img</t>
    </r>
    <r>
      <rPr>
        <sz val="8"/>
        <color indexed="12"/>
        <rFont val="宋体"/>
        <family val="3"/>
        <charset val="134"/>
      </rPr>
      <t>过程中掉电或强行拔除，重新上电可以正常烧录完成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</si>
  <si>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接</t>
    </r>
    <r>
      <rPr>
        <sz val="8"/>
        <color indexed="12"/>
        <rFont val="Arial"/>
        <family val="2"/>
      </rPr>
      <t>LVDS</t>
    </r>
    <r>
      <rPr>
        <sz val="8"/>
        <color indexed="12"/>
        <rFont val="宋体"/>
        <family val="3"/>
        <charset val="134"/>
      </rPr>
      <t>显示器，系统画面显示正常（无抖动，闪烁，条纹，色块等）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</si>
  <si>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系统启动过程中反复插拔</t>
    </r>
    <r>
      <rPr>
        <sz val="8"/>
        <color indexed="12"/>
        <rFont val="Arial"/>
        <family val="2"/>
      </rPr>
      <t>LVDS</t>
    </r>
    <r>
      <rPr>
        <sz val="8"/>
        <color indexed="12"/>
        <rFont val="宋体"/>
        <family val="3"/>
        <charset val="134"/>
      </rPr>
      <t>线</t>
    </r>
    <r>
      <rPr>
        <sz val="8"/>
        <color indexed="12"/>
        <rFont val="Arial"/>
        <family val="2"/>
      </rPr>
      <t>5</t>
    </r>
    <r>
      <rPr>
        <sz val="8"/>
        <color indexed="12"/>
        <rFont val="宋体"/>
        <family val="3"/>
        <charset val="134"/>
      </rPr>
      <t>次，输出画面正常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</si>
  <si>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先接上</t>
    </r>
    <r>
      <rPr>
        <sz val="8"/>
        <color indexed="12"/>
        <rFont val="Arial"/>
        <family val="2"/>
      </rPr>
      <t>LVDS</t>
    </r>
    <r>
      <rPr>
        <sz val="8"/>
        <color indexed="12"/>
        <rFont val="宋体"/>
        <family val="3"/>
        <charset val="134"/>
      </rPr>
      <t>显示器，再上电，输出画面正常</t>
    </r>
    <phoneticPr fontId="50" type="noConversion"/>
  </si>
  <si>
    <r>
      <t>Script 3 - eDP</t>
    </r>
    <r>
      <rPr>
        <sz val="8"/>
        <color indexed="12"/>
        <rFont val="宋体"/>
        <family val="3"/>
        <charset val="134"/>
      </rPr>
      <t>输出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</si>
  <si>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接</t>
    </r>
    <r>
      <rPr>
        <sz val="8"/>
        <color indexed="12"/>
        <rFont val="Arial"/>
        <family val="2"/>
      </rPr>
      <t>eDP</t>
    </r>
    <r>
      <rPr>
        <sz val="8"/>
        <color indexed="12"/>
        <rFont val="宋体"/>
        <family val="3"/>
        <charset val="134"/>
      </rPr>
      <t>显示器，系统画面显示正常（无抖动，闪烁，条纹，色块等）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</si>
  <si>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先接上</t>
    </r>
    <r>
      <rPr>
        <sz val="8"/>
        <color indexed="12"/>
        <rFont val="Arial"/>
        <family val="2"/>
      </rPr>
      <t>eDP</t>
    </r>
    <r>
      <rPr>
        <sz val="8"/>
        <color indexed="12"/>
        <rFont val="宋体"/>
        <family val="3"/>
        <charset val="134"/>
      </rPr>
      <t>显示器，再上电，输出画面正常</t>
    </r>
    <phoneticPr fontId="50" type="noConversion"/>
  </si>
  <si>
    <r>
      <t xml:space="preserve">Script 4 - </t>
    </r>
    <r>
      <rPr>
        <sz val="8"/>
        <color indexed="12"/>
        <rFont val="宋体"/>
        <family val="3"/>
        <charset val="134"/>
      </rPr>
      <t>多屏输出</t>
    </r>
    <phoneticPr fontId="52" type="noConversion"/>
  </si>
  <si>
    <r>
      <t xml:space="preserve">   </t>
    </r>
    <r>
      <rPr>
        <sz val="8"/>
        <color indexed="12"/>
        <rFont val="Arial"/>
        <family val="2"/>
      </rPr>
      <t>HDMI+LVDS</t>
    </r>
    <phoneticPr fontId="52" type="noConversion"/>
  </si>
  <si>
    <r>
      <rPr>
        <sz val="8"/>
        <color indexed="12"/>
        <rFont val="Arial"/>
        <family val="2"/>
      </rPr>
      <t xml:space="preserve">      </t>
    </r>
    <r>
      <rPr>
        <sz val="8"/>
        <color indexed="12"/>
        <rFont val="宋体"/>
        <family val="3"/>
        <charset val="134"/>
      </rPr>
      <t>系统启动过程中反复插拔</t>
    </r>
    <r>
      <rPr>
        <sz val="8"/>
        <color indexed="12"/>
        <rFont val="Arial"/>
        <family val="2"/>
      </rPr>
      <t>LVDS</t>
    </r>
    <r>
      <rPr>
        <sz val="8"/>
        <color indexed="12"/>
        <rFont val="宋体"/>
        <family val="3"/>
        <charset val="134"/>
      </rPr>
      <t>线</t>
    </r>
    <r>
      <rPr>
        <sz val="8"/>
        <color indexed="12"/>
        <rFont val="Arial"/>
        <family val="2"/>
      </rPr>
      <t>5</t>
    </r>
    <r>
      <rPr>
        <sz val="8"/>
        <color indexed="12"/>
        <rFont val="宋体"/>
        <family val="3"/>
        <charset val="134"/>
      </rPr>
      <t>次，输出画面正常</t>
    </r>
    <phoneticPr fontId="1" type="noConversion"/>
  </si>
  <si>
    <r>
      <rPr>
        <sz val="8"/>
        <color indexed="12"/>
        <rFont val="Arial"/>
        <family val="2"/>
      </rPr>
      <t xml:space="preserve">      </t>
    </r>
    <r>
      <rPr>
        <sz val="8"/>
        <color indexed="12"/>
        <rFont val="宋体"/>
        <family val="3"/>
        <charset val="134"/>
      </rPr>
      <t>系统启动过程中反复插拔</t>
    </r>
    <r>
      <rPr>
        <sz val="8"/>
        <color indexed="12"/>
        <rFont val="Arial"/>
        <family val="2"/>
      </rPr>
      <t>eDP</t>
    </r>
    <r>
      <rPr>
        <sz val="8"/>
        <color indexed="12"/>
        <rFont val="宋体"/>
        <family val="3"/>
        <charset val="134"/>
      </rPr>
      <t>线</t>
    </r>
    <r>
      <rPr>
        <sz val="8"/>
        <color indexed="12"/>
        <rFont val="Arial"/>
        <family val="2"/>
      </rPr>
      <t>5</t>
    </r>
    <r>
      <rPr>
        <sz val="8"/>
        <color indexed="12"/>
        <rFont val="宋体"/>
        <family val="3"/>
        <charset val="134"/>
      </rPr>
      <t>次，输出画面正常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</si>
  <si>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先接上</t>
    </r>
    <r>
      <rPr>
        <sz val="8"/>
        <color indexed="12"/>
        <rFont val="Arial"/>
        <family val="2"/>
      </rPr>
      <t>HDMI</t>
    </r>
    <r>
      <rPr>
        <sz val="8"/>
        <color indexed="12"/>
        <rFont val="宋体"/>
        <family val="3"/>
        <charset val="134"/>
      </rPr>
      <t>上在接</t>
    </r>
    <r>
      <rPr>
        <sz val="8"/>
        <color indexed="12"/>
        <rFont val="Arial"/>
        <family val="2"/>
      </rPr>
      <t>LVDS</t>
    </r>
    <r>
      <rPr>
        <sz val="8"/>
        <color indexed="12"/>
        <rFont val="宋体"/>
        <family val="3"/>
        <charset val="134"/>
      </rPr>
      <t>显示器，再上电，输出声音、画面正常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</si>
  <si>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先接上</t>
    </r>
    <r>
      <rPr>
        <sz val="8"/>
        <color indexed="12"/>
        <rFont val="Arial"/>
        <family val="2"/>
      </rPr>
      <t>LVDS</t>
    </r>
    <r>
      <rPr>
        <sz val="8"/>
        <color indexed="12"/>
        <rFont val="宋体"/>
        <family val="3"/>
        <charset val="134"/>
      </rPr>
      <t>上在接</t>
    </r>
    <r>
      <rPr>
        <sz val="8"/>
        <color indexed="12"/>
        <rFont val="Arial"/>
        <family val="2"/>
      </rPr>
      <t>HDMI</t>
    </r>
    <r>
      <rPr>
        <sz val="8"/>
        <color indexed="12"/>
        <rFont val="宋体"/>
        <family val="3"/>
        <charset val="134"/>
      </rPr>
      <t>显示器，再上电，输出声音、画面正常</t>
    </r>
    <phoneticPr fontId="1" type="noConversion"/>
  </si>
  <si>
    <r>
      <rPr>
        <sz val="8"/>
        <color indexed="12"/>
        <rFont val="Arial"/>
        <family val="2"/>
      </rPr>
      <t xml:space="preserve">      </t>
    </r>
    <r>
      <rPr>
        <sz val="8"/>
        <color indexed="12"/>
        <rFont val="宋体"/>
        <family val="3"/>
        <charset val="134"/>
      </rPr>
      <t>先接上</t>
    </r>
    <r>
      <rPr>
        <sz val="8"/>
        <color indexed="12"/>
        <rFont val="Arial"/>
        <family val="2"/>
      </rPr>
      <t>HDMI</t>
    </r>
    <r>
      <rPr>
        <sz val="8"/>
        <color indexed="12"/>
        <rFont val="宋体"/>
        <family val="3"/>
        <charset val="134"/>
      </rPr>
      <t>上在接</t>
    </r>
    <r>
      <rPr>
        <sz val="8"/>
        <color indexed="12"/>
        <rFont val="Arial"/>
        <family val="2"/>
      </rPr>
      <t>eDP</t>
    </r>
    <r>
      <rPr>
        <sz val="8"/>
        <color indexed="12"/>
        <rFont val="宋体"/>
        <family val="3"/>
        <charset val="134"/>
      </rPr>
      <t>显示器，再上电，输出声音、画面正常</t>
    </r>
    <phoneticPr fontId="1" type="noConversion"/>
  </si>
  <si>
    <r>
      <rPr>
        <sz val="8"/>
        <color indexed="12"/>
        <rFont val="Arial"/>
        <family val="2"/>
      </rPr>
      <t xml:space="preserve">      </t>
    </r>
    <r>
      <rPr>
        <sz val="8"/>
        <color indexed="12"/>
        <rFont val="宋体"/>
        <family val="3"/>
        <charset val="134"/>
      </rPr>
      <t>先接上</t>
    </r>
    <r>
      <rPr>
        <sz val="8"/>
        <color indexed="12"/>
        <rFont val="Arial"/>
        <family val="2"/>
      </rPr>
      <t>eDP</t>
    </r>
    <r>
      <rPr>
        <sz val="8"/>
        <color indexed="12"/>
        <rFont val="宋体"/>
        <family val="3"/>
        <charset val="134"/>
      </rPr>
      <t>在接</t>
    </r>
    <r>
      <rPr>
        <sz val="8"/>
        <color indexed="12"/>
        <rFont val="Arial"/>
        <family val="2"/>
      </rPr>
      <t>HDMI</t>
    </r>
    <r>
      <rPr>
        <sz val="8"/>
        <color indexed="12"/>
        <rFont val="宋体"/>
        <family val="3"/>
        <charset val="134"/>
      </rPr>
      <t>显示器，再上电，输出声音、画面正常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</si>
  <si>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先接上</t>
    </r>
    <r>
      <rPr>
        <sz val="8"/>
        <color indexed="12"/>
        <rFont val="Arial"/>
        <family val="2"/>
      </rPr>
      <t>HDMI</t>
    </r>
    <r>
      <rPr>
        <sz val="8"/>
        <color indexed="12"/>
        <rFont val="宋体"/>
        <family val="3"/>
        <charset val="134"/>
      </rPr>
      <t>显示器，再上电，输出声音、画面正常</t>
    </r>
    <phoneticPr fontId="50" type="noConversion"/>
  </si>
  <si>
    <t>HDMI/LVDS/eDP输出</t>
    <phoneticPr fontId="6" type="noConversion"/>
  </si>
  <si>
    <t>Total</t>
    <phoneticPr fontId="6" type="noConversion"/>
  </si>
  <si>
    <t>UNATTEMPTED</t>
    <phoneticPr fontId="1" type="noConversion"/>
  </si>
  <si>
    <t>UNATTEMPTED</t>
    <phoneticPr fontId="6" type="noConversion"/>
  </si>
  <si>
    <r>
      <t xml:space="preserve">      a)</t>
    </r>
    <r>
      <rPr>
        <sz val="8"/>
        <color indexed="12"/>
        <rFont val="宋体"/>
        <family val="3"/>
        <charset val="134"/>
      </rPr>
      <t>同时接上</t>
    </r>
    <r>
      <rPr>
        <sz val="8"/>
        <color indexed="12"/>
        <rFont val="Arial"/>
        <family val="2"/>
      </rPr>
      <t>HDMI</t>
    </r>
    <r>
      <rPr>
        <sz val="8"/>
        <color indexed="12"/>
        <rFont val="宋体"/>
        <family val="3"/>
        <charset val="134"/>
      </rPr>
      <t>和</t>
    </r>
    <r>
      <rPr>
        <sz val="8"/>
        <color indexed="12"/>
        <rFont val="Arial"/>
        <family val="2"/>
      </rPr>
      <t>LVDS ,</t>
    </r>
    <r>
      <rPr>
        <sz val="8"/>
        <color indexed="12"/>
        <rFont val="宋体"/>
        <family val="3"/>
        <charset val="134"/>
      </rPr>
      <t>播放本地视频过程中反复插拔</t>
    </r>
    <r>
      <rPr>
        <sz val="8"/>
        <color indexed="12"/>
        <rFont val="Arial"/>
        <family val="2"/>
      </rPr>
      <t>HDMI10</t>
    </r>
    <r>
      <rPr>
        <sz val="8"/>
        <color indexed="12"/>
        <rFont val="宋体"/>
        <family val="3"/>
        <charset val="134"/>
      </rPr>
      <t>次，输出画面和声音正常</t>
    </r>
    <phoneticPr fontId="50" type="noConversion"/>
  </si>
  <si>
    <r>
      <t xml:space="preserve">        a1.</t>
    </r>
    <r>
      <rPr>
        <sz val="8"/>
        <color indexed="12"/>
        <rFont val="宋体"/>
        <family val="3"/>
        <charset val="134"/>
      </rPr>
      <t>播放本地视频过程中反复插拔</t>
    </r>
    <r>
      <rPr>
        <sz val="8"/>
        <color indexed="12"/>
        <rFont val="Arial"/>
        <family val="2"/>
      </rPr>
      <t>LVDS10</t>
    </r>
    <r>
      <rPr>
        <sz val="8"/>
        <color indexed="12"/>
        <rFont val="宋体"/>
        <family val="3"/>
        <charset val="134"/>
      </rPr>
      <t>次，输出画面和声音正常</t>
    </r>
    <phoneticPr fontId="1" type="noConversion"/>
  </si>
  <si>
    <r>
      <t xml:space="preserve">        b1.</t>
    </r>
    <r>
      <rPr>
        <sz val="8"/>
        <color indexed="12"/>
        <rFont val="宋体"/>
        <family val="3"/>
        <charset val="134"/>
      </rPr>
      <t>播放本地视频过程中反复插拔</t>
    </r>
    <r>
      <rPr>
        <sz val="8"/>
        <color indexed="12"/>
        <rFont val="Arial"/>
        <family val="2"/>
      </rPr>
      <t>eDP10</t>
    </r>
    <r>
      <rPr>
        <sz val="8"/>
        <color indexed="12"/>
        <rFont val="宋体"/>
        <family val="3"/>
        <charset val="134"/>
      </rPr>
      <t>次，输出画面和声音正常</t>
    </r>
    <phoneticPr fontId="1" type="noConversion"/>
  </si>
  <si>
    <r>
      <t xml:space="preserve">        a2.</t>
    </r>
    <r>
      <rPr>
        <sz val="8"/>
        <color indexed="12"/>
        <rFont val="宋体"/>
        <family val="3"/>
        <charset val="134"/>
      </rPr>
      <t>播放本地视频过程中同时拔除</t>
    </r>
    <r>
      <rPr>
        <sz val="8"/>
        <color indexed="12"/>
        <rFont val="Arial"/>
        <family val="2"/>
      </rPr>
      <t>HDMI</t>
    </r>
    <r>
      <rPr>
        <sz val="8"/>
        <color indexed="12"/>
        <rFont val="宋体"/>
        <family val="3"/>
        <charset val="134"/>
      </rPr>
      <t>和</t>
    </r>
    <r>
      <rPr>
        <sz val="8"/>
        <color indexed="12"/>
        <rFont val="Arial"/>
        <family val="2"/>
      </rPr>
      <t>LVDS</t>
    </r>
    <r>
      <rPr>
        <sz val="8"/>
        <color indexed="12"/>
        <rFont val="宋体"/>
        <family val="3"/>
        <charset val="134"/>
      </rPr>
      <t>，再次插上输出画面和声音正常</t>
    </r>
    <phoneticPr fontId="1" type="noConversion"/>
  </si>
  <si>
    <r>
      <t xml:space="preserve">        b2.</t>
    </r>
    <r>
      <rPr>
        <sz val="8"/>
        <color indexed="12"/>
        <rFont val="宋体"/>
        <family val="3"/>
        <charset val="134"/>
      </rPr>
      <t>播放本地视频过程中同时拔除</t>
    </r>
    <r>
      <rPr>
        <sz val="8"/>
        <color indexed="12"/>
        <rFont val="Arial"/>
        <family val="2"/>
      </rPr>
      <t>HDMI</t>
    </r>
    <r>
      <rPr>
        <sz val="8"/>
        <color indexed="12"/>
        <rFont val="宋体"/>
        <family val="3"/>
        <charset val="134"/>
      </rPr>
      <t>和</t>
    </r>
    <r>
      <rPr>
        <sz val="8"/>
        <color indexed="12"/>
        <rFont val="Arial"/>
        <family val="2"/>
      </rPr>
      <t>eDP</t>
    </r>
    <r>
      <rPr>
        <sz val="8"/>
        <color indexed="12"/>
        <rFont val="宋体"/>
        <family val="3"/>
        <charset val="134"/>
      </rPr>
      <t>，再次插上输出画面和声音正常</t>
    </r>
    <phoneticPr fontId="1" type="noConversion"/>
  </si>
  <si>
    <r>
      <t xml:space="preserve">      b).</t>
    </r>
    <r>
      <rPr>
        <sz val="8"/>
        <color indexed="12"/>
        <rFont val="宋体"/>
        <family val="3"/>
        <charset val="134"/>
      </rPr>
      <t>同时接上</t>
    </r>
    <r>
      <rPr>
        <sz val="8"/>
        <color indexed="12"/>
        <rFont val="Arial"/>
        <family val="2"/>
      </rPr>
      <t>HDMI</t>
    </r>
    <r>
      <rPr>
        <sz val="8"/>
        <color indexed="12"/>
        <rFont val="宋体"/>
        <family val="3"/>
        <charset val="134"/>
      </rPr>
      <t>和</t>
    </r>
    <r>
      <rPr>
        <sz val="8"/>
        <color indexed="12"/>
        <rFont val="Arial"/>
        <family val="2"/>
      </rPr>
      <t>eDP ,</t>
    </r>
    <r>
      <rPr>
        <sz val="8"/>
        <color indexed="12"/>
        <rFont val="宋体"/>
        <family val="3"/>
        <charset val="134"/>
      </rPr>
      <t>播放本地视频过程中反复插拔</t>
    </r>
    <r>
      <rPr>
        <sz val="8"/>
        <color indexed="12"/>
        <rFont val="Arial"/>
        <family val="2"/>
      </rPr>
      <t>HDMI10</t>
    </r>
    <r>
      <rPr>
        <sz val="8"/>
        <color indexed="12"/>
        <rFont val="宋体"/>
        <family val="3"/>
        <charset val="134"/>
      </rPr>
      <t>次，输出画面和声音正常</t>
    </r>
    <phoneticPr fontId="1" type="noConversion"/>
  </si>
  <si>
    <r>
      <t xml:space="preserve">Script 1 - </t>
    </r>
    <r>
      <rPr>
        <sz val="8"/>
        <color indexed="12"/>
        <rFont val="宋体"/>
        <family val="3"/>
        <charset val="134"/>
      </rPr>
      <t>耳机音频输出</t>
    </r>
    <phoneticPr fontId="52" type="noConversion"/>
  </si>
  <si>
    <r>
      <t xml:space="preserve">Script 5 - </t>
    </r>
    <r>
      <rPr>
        <sz val="8"/>
        <color indexed="12"/>
        <rFont val="宋体"/>
        <family val="3"/>
        <charset val="134"/>
      </rPr>
      <t>视频测试</t>
    </r>
    <phoneticPr fontId="52" type="noConversion"/>
  </si>
  <si>
    <t xml:space="preserve">   720P</t>
    <phoneticPr fontId="52" type="noConversion"/>
  </si>
  <si>
    <t xml:space="preserve">   80M</t>
    <phoneticPr fontId="52" type="noConversion"/>
  </si>
  <si>
    <t xml:space="preserve">   4K</t>
    <phoneticPr fontId="52" type="noConversion"/>
  </si>
  <si>
    <r>
      <t xml:space="preserve">   OverNight</t>
    </r>
    <r>
      <rPr>
        <sz val="8"/>
        <color indexed="12"/>
        <rFont val="宋体"/>
        <family val="3"/>
        <charset val="134"/>
      </rPr>
      <t>测试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</si>
  <si>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播放</t>
    </r>
    <r>
      <rPr>
        <sz val="8"/>
        <color indexed="12"/>
        <rFont val="Arial"/>
        <family val="2"/>
      </rPr>
      <t>80M.mpg</t>
    </r>
    <r>
      <rPr>
        <sz val="8"/>
        <color indexed="12"/>
        <rFont val="宋体"/>
        <family val="3"/>
        <charset val="134"/>
      </rPr>
      <t>视频</t>
    </r>
    <r>
      <rPr>
        <sz val="8"/>
        <color indexed="12"/>
        <rFont val="Arial"/>
        <family val="2"/>
      </rPr>
      <t>24</t>
    </r>
    <r>
      <rPr>
        <sz val="8"/>
        <color indexed="12"/>
        <rFont val="宋体"/>
        <family val="3"/>
        <charset val="134"/>
      </rPr>
      <t>小时，机器不宕机不重启画面无拖影卡顿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</si>
  <si>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播放</t>
    </r>
    <r>
      <rPr>
        <sz val="8"/>
        <color indexed="12"/>
        <rFont val="Arial"/>
        <family val="2"/>
      </rPr>
      <t>"</t>
    </r>
    <r>
      <rPr>
        <sz val="8"/>
        <color indexed="12"/>
        <rFont val="宋体"/>
        <family val="3"/>
        <charset val="134"/>
      </rPr>
      <t>美食</t>
    </r>
    <r>
      <rPr>
        <sz val="8"/>
        <color indexed="12"/>
        <rFont val="Arial"/>
        <family val="2"/>
      </rPr>
      <t>_24p.mp4"</t>
    </r>
    <r>
      <rPr>
        <sz val="8"/>
        <color indexed="12"/>
        <rFont val="宋体"/>
        <family val="3"/>
        <charset val="134"/>
      </rPr>
      <t>，视频画面正常无拖影无卡顿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</si>
  <si>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播放</t>
    </r>
    <r>
      <rPr>
        <sz val="8"/>
        <color indexed="12"/>
        <rFont val="Arial"/>
        <family val="2"/>
      </rPr>
      <t>"80M.mpg"</t>
    </r>
    <r>
      <rPr>
        <sz val="8"/>
        <color indexed="12"/>
        <rFont val="宋体"/>
        <family val="3"/>
        <charset val="134"/>
      </rPr>
      <t>，视频画面正常无拖影无卡顿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</si>
  <si>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播放</t>
    </r>
    <r>
      <rPr>
        <sz val="8"/>
        <color indexed="12"/>
        <rFont val="Arial"/>
        <family val="2"/>
      </rPr>
      <t>"720p.mp4"</t>
    </r>
    <r>
      <rPr>
        <sz val="8"/>
        <color indexed="12"/>
        <rFont val="宋体"/>
        <family val="3"/>
        <charset val="134"/>
      </rPr>
      <t>，视频画面正常无拖影无卡顿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</si>
  <si>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掉电和上电过程中无</t>
    </r>
    <r>
      <rPr>
        <sz val="8"/>
        <color indexed="12"/>
        <rFont val="Arial"/>
        <family val="2"/>
      </rPr>
      <t>pop</t>
    </r>
    <r>
      <rPr>
        <sz val="8"/>
        <color indexed="12"/>
        <rFont val="宋体"/>
        <family val="3"/>
        <charset val="134"/>
      </rPr>
      <t>音</t>
    </r>
    <phoneticPr fontId="50" type="noConversion"/>
  </si>
  <si>
    <r>
      <t>Script 2 - Spearker</t>
    </r>
    <r>
      <rPr>
        <sz val="8"/>
        <color indexed="12"/>
        <rFont val="宋体"/>
        <family val="3"/>
        <charset val="134"/>
      </rPr>
      <t>接口测试</t>
    </r>
    <phoneticPr fontId="52" type="noConversion"/>
  </si>
  <si>
    <r>
      <t xml:space="preserve">   </t>
    </r>
    <r>
      <rPr>
        <sz val="8"/>
        <color indexed="12"/>
        <rFont val="宋体"/>
        <family val="3"/>
        <charset val="134"/>
      </rPr>
      <t>功能测试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</si>
  <si>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静音和音量调节功能正常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</si>
  <si>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用耳机自带麦克风录音功能正常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</si>
  <si>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板载自带</t>
    </r>
    <r>
      <rPr>
        <sz val="8"/>
        <color indexed="12"/>
        <rFont val="Arial"/>
        <family val="2"/>
      </rPr>
      <t>MIC</t>
    </r>
    <r>
      <rPr>
        <sz val="8"/>
        <color indexed="12"/>
        <rFont val="宋体"/>
        <family val="3"/>
        <charset val="134"/>
      </rPr>
      <t>录音功能正常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</si>
  <si>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关机状态下，把外接音箱接到主板</t>
    </r>
    <r>
      <rPr>
        <sz val="8"/>
        <color indexed="12"/>
        <rFont val="Arial"/>
        <family val="2"/>
      </rPr>
      <t>4pin speaker</t>
    </r>
    <r>
      <rPr>
        <sz val="8"/>
        <color indexed="12"/>
        <rFont val="宋体"/>
        <family val="3"/>
        <charset val="134"/>
      </rPr>
      <t>接口上，左右声道正常</t>
    </r>
    <phoneticPr fontId="50" type="noConversion"/>
  </si>
  <si>
    <r>
      <t xml:space="preserve">   </t>
    </r>
    <r>
      <rPr>
        <sz val="8"/>
        <color indexed="12"/>
        <rFont val="宋体"/>
        <family val="3"/>
        <charset val="134"/>
      </rPr>
      <t>异常测试</t>
    </r>
    <phoneticPr fontId="52" type="noConversion"/>
  </si>
  <si>
    <t>烧录和升级</t>
    <phoneticPr fontId="50" type="noConversion"/>
  </si>
  <si>
    <t>HDMI_LVDS_eDP输出</t>
    <phoneticPr fontId="50" type="noConversion"/>
  </si>
  <si>
    <t>耳机音频输出</t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</si>
  <si>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同时接耳机和外接音响，耳机应该优先发声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</si>
  <si>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开机状态下，把外接音箱接到主板</t>
    </r>
    <r>
      <rPr>
        <sz val="8"/>
        <color indexed="12"/>
        <rFont val="Arial"/>
        <family val="2"/>
      </rPr>
      <t>4pin speaker</t>
    </r>
    <r>
      <rPr>
        <sz val="8"/>
        <color indexed="12"/>
        <rFont val="宋体"/>
        <family val="3"/>
        <charset val="134"/>
      </rPr>
      <t>接口上，左右声道正常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</si>
  <si>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同时接上外接音响和耳机，拔除耳机外接音响发声正常</t>
    </r>
    <phoneticPr fontId="50" type="noConversion"/>
  </si>
  <si>
    <r>
      <t xml:space="preserve">      USB Hub</t>
    </r>
    <r>
      <rPr>
        <sz val="8"/>
        <color indexed="12"/>
        <rFont val="宋体"/>
        <family val="3"/>
        <charset val="134"/>
      </rPr>
      <t>上接满设备能一一识别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</si>
  <si>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重启设备</t>
    </r>
    <r>
      <rPr>
        <sz val="8"/>
        <color indexed="12"/>
        <rFont val="Arial"/>
        <family val="2"/>
      </rPr>
      <t>USB Hub</t>
    </r>
    <r>
      <rPr>
        <sz val="8"/>
        <color indexed="12"/>
        <rFont val="宋体"/>
        <family val="3"/>
        <charset val="134"/>
      </rPr>
      <t>上的设备能备识别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</si>
  <si>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连续读写超过</t>
    </r>
    <r>
      <rPr>
        <sz val="8"/>
        <color indexed="12"/>
        <rFont val="Arial"/>
        <family val="2"/>
      </rPr>
      <t>10G</t>
    </r>
    <r>
      <rPr>
        <sz val="8"/>
        <color indexed="12"/>
        <rFont val="宋体"/>
        <family val="3"/>
        <charset val="134"/>
      </rPr>
      <t>以上文件，记录速度并用</t>
    </r>
    <r>
      <rPr>
        <sz val="8"/>
        <color indexed="12"/>
        <rFont val="Arial"/>
        <family val="2"/>
      </rPr>
      <t>CRC</t>
    </r>
    <r>
      <rPr>
        <sz val="8"/>
        <color indexed="12"/>
        <rFont val="宋体"/>
        <family val="3"/>
        <charset val="134"/>
      </rPr>
      <t>检测文件和源文件有无异常</t>
    </r>
    <phoneticPr fontId="1" type="noConversion"/>
  </si>
  <si>
    <r>
      <t xml:space="preserve">Script 2 - </t>
    </r>
    <r>
      <rPr>
        <sz val="8"/>
        <color indexed="12"/>
        <rFont val="宋体"/>
        <family val="3"/>
        <charset val="134"/>
      </rPr>
      <t>文件系统格式测试</t>
    </r>
    <phoneticPr fontId="52" type="noConversion"/>
  </si>
  <si>
    <r>
      <t xml:space="preserve">   FAT/FAT32</t>
    </r>
    <r>
      <rPr>
        <sz val="8"/>
        <color indexed="12"/>
        <rFont val="宋体"/>
        <family val="3"/>
        <charset val="134"/>
      </rPr>
      <t>测试</t>
    </r>
    <phoneticPr fontId="52" type="noConversion"/>
  </si>
  <si>
    <r>
      <t xml:space="preserve">   NTFS</t>
    </r>
    <r>
      <rPr>
        <sz val="8"/>
        <color indexed="12"/>
        <rFont val="宋体"/>
        <family val="3"/>
        <charset val="134"/>
      </rPr>
      <t>测试</t>
    </r>
    <phoneticPr fontId="52" type="noConversion"/>
  </si>
  <si>
    <r>
      <t xml:space="preserve">   EXT3/EXT4</t>
    </r>
    <r>
      <rPr>
        <sz val="8"/>
        <color indexed="12"/>
        <rFont val="宋体"/>
        <family val="3"/>
        <charset val="134"/>
      </rPr>
      <t>测试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</si>
  <si>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将</t>
    </r>
    <r>
      <rPr>
        <sz val="8"/>
        <color indexed="12"/>
        <rFont val="Arial"/>
        <family val="2"/>
      </rPr>
      <t>U</t>
    </r>
    <r>
      <rPr>
        <sz val="8"/>
        <color indexed="12"/>
        <rFont val="宋体"/>
        <family val="3"/>
        <charset val="134"/>
      </rPr>
      <t>盘格式化成</t>
    </r>
    <r>
      <rPr>
        <sz val="8"/>
        <color indexed="12"/>
        <rFont val="Arial"/>
        <family val="2"/>
      </rPr>
      <t>FAT/FAT32</t>
    </r>
    <r>
      <rPr>
        <sz val="8"/>
        <color indexed="12"/>
        <rFont val="宋体"/>
        <family val="3"/>
        <charset val="134"/>
      </rPr>
      <t>格式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</si>
  <si>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使用</t>
    </r>
    <r>
      <rPr>
        <sz val="8"/>
        <color indexed="12"/>
        <rFont val="Arial"/>
        <family val="2"/>
      </rPr>
      <t>dd if=/dev/zero of=/%path%/test.dbf bs=8k count=10000</t>
    </r>
    <r>
      <rPr>
        <sz val="8"/>
        <color indexed="12"/>
        <rFont val="宋体"/>
        <family val="3"/>
        <charset val="134"/>
      </rPr>
      <t>测试写入速度并记录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</si>
  <si>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使用</t>
    </r>
    <r>
      <rPr>
        <sz val="8"/>
        <color indexed="12"/>
        <rFont val="Arial"/>
        <family val="2"/>
      </rPr>
      <t xml:space="preserve">dd if=/%path%/test.db of=/dev/null of=bs=8k </t>
    </r>
    <r>
      <rPr>
        <sz val="8"/>
        <color indexed="12"/>
        <rFont val="宋体"/>
        <family val="3"/>
        <charset val="134"/>
      </rPr>
      <t>测试读取速度并记录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</si>
  <si>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使用</t>
    </r>
    <r>
      <rPr>
        <sz val="8"/>
        <color indexed="12"/>
        <rFont val="Arial"/>
        <family val="2"/>
      </rPr>
      <t>dd if=/dev/zero of=/%path%/test.dbf bs=16k count=10000</t>
    </r>
    <r>
      <rPr>
        <sz val="8"/>
        <color indexed="12"/>
        <rFont val="宋体"/>
        <family val="3"/>
        <charset val="134"/>
      </rPr>
      <t>测试写入速度并记录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</si>
  <si>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使用</t>
    </r>
    <r>
      <rPr>
        <sz val="8"/>
        <color indexed="12"/>
        <rFont val="Arial"/>
        <family val="2"/>
      </rPr>
      <t xml:space="preserve">dd if=/%path%/test.db of=/dev/null of=bs=16k </t>
    </r>
    <r>
      <rPr>
        <sz val="8"/>
        <color indexed="12"/>
        <rFont val="宋体"/>
        <family val="3"/>
        <charset val="134"/>
      </rPr>
      <t>测试读取速度并记录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</si>
  <si>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使用</t>
    </r>
    <r>
      <rPr>
        <sz val="8"/>
        <color indexed="12"/>
        <rFont val="Arial"/>
        <family val="2"/>
      </rPr>
      <t>dd if=/dev/zero of=/%path%/test.dbf bs=32k count=10000</t>
    </r>
    <r>
      <rPr>
        <sz val="8"/>
        <color indexed="12"/>
        <rFont val="宋体"/>
        <family val="3"/>
        <charset val="134"/>
      </rPr>
      <t>测试写入速度并记录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</si>
  <si>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使用</t>
    </r>
    <r>
      <rPr>
        <sz val="8"/>
        <color indexed="12"/>
        <rFont val="Arial"/>
        <family val="2"/>
      </rPr>
      <t xml:space="preserve">dd if=/%path%/test.db of=/dev/null of=bs=32k </t>
    </r>
    <r>
      <rPr>
        <sz val="8"/>
        <color indexed="12"/>
        <rFont val="宋体"/>
        <family val="3"/>
        <charset val="134"/>
      </rPr>
      <t>测试读取速度并记录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</si>
  <si>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使用</t>
    </r>
    <r>
      <rPr>
        <sz val="8"/>
        <color indexed="12"/>
        <rFont val="Arial"/>
        <family val="2"/>
      </rPr>
      <t>dd if=/dev/zero of=/%path%/test.dbf bs=64k count=10000</t>
    </r>
    <r>
      <rPr>
        <sz val="8"/>
        <color indexed="12"/>
        <rFont val="宋体"/>
        <family val="3"/>
        <charset val="134"/>
      </rPr>
      <t>测试写入速度并记录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</si>
  <si>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使用</t>
    </r>
    <r>
      <rPr>
        <sz val="8"/>
        <color indexed="12"/>
        <rFont val="Arial"/>
        <family val="2"/>
      </rPr>
      <t xml:space="preserve">dd if=/%path%/test.db of=/dev/null of=bs=64k </t>
    </r>
    <r>
      <rPr>
        <sz val="8"/>
        <color indexed="12"/>
        <rFont val="宋体"/>
        <family val="3"/>
        <charset val="134"/>
      </rPr>
      <t>测试读取速度并记录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</si>
  <si>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将</t>
    </r>
    <r>
      <rPr>
        <sz val="8"/>
        <color indexed="12"/>
        <rFont val="Arial"/>
        <family val="2"/>
      </rPr>
      <t>U</t>
    </r>
    <r>
      <rPr>
        <sz val="8"/>
        <color indexed="12"/>
        <rFont val="宋体"/>
        <family val="3"/>
        <charset val="134"/>
      </rPr>
      <t>盘格式化成</t>
    </r>
    <r>
      <rPr>
        <sz val="8"/>
        <color indexed="12"/>
        <rFont val="Arial"/>
        <family val="2"/>
      </rPr>
      <t>NTFS</t>
    </r>
    <r>
      <rPr>
        <sz val="8"/>
        <color indexed="12"/>
        <rFont val="宋体"/>
        <family val="3"/>
        <charset val="134"/>
      </rPr>
      <t>格式</t>
    </r>
    <phoneticPr fontId="50" type="noConversion"/>
  </si>
  <si>
    <t>蓝牙_网络_x000D_测试</t>
    <phoneticPr fontId="1" type="noConversion"/>
  </si>
  <si>
    <r>
      <t>Script 1 - RS232</t>
    </r>
    <r>
      <rPr>
        <sz val="8"/>
        <color indexed="12"/>
        <rFont val="宋体"/>
        <family val="3"/>
        <charset val="134"/>
      </rPr>
      <t>串口</t>
    </r>
    <phoneticPr fontId="52" type="noConversion"/>
  </si>
  <si>
    <r>
      <t>Script 2 - RS485</t>
    </r>
    <r>
      <rPr>
        <sz val="8"/>
        <color indexed="12"/>
        <rFont val="宋体"/>
        <family val="3"/>
        <charset val="134"/>
      </rPr>
      <t>串口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</si>
  <si>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主板</t>
    </r>
    <r>
      <rPr>
        <sz val="8"/>
        <color indexed="12"/>
        <rFont val="Arial"/>
        <family val="2"/>
      </rPr>
      <t>DB9</t>
    </r>
    <r>
      <rPr>
        <sz val="8"/>
        <color indexed="12"/>
        <rFont val="宋体"/>
        <family val="3"/>
        <charset val="134"/>
      </rPr>
      <t>接口在</t>
    </r>
    <r>
      <rPr>
        <sz val="8"/>
        <color indexed="12"/>
        <rFont val="Arial"/>
        <family val="2"/>
      </rPr>
      <t>10</t>
    </r>
    <r>
      <rPr>
        <sz val="8"/>
        <color indexed="12"/>
        <rFont val="宋体"/>
        <family val="3"/>
        <charset val="134"/>
      </rPr>
      <t>分钟内传输和接收正常，无乱码，无丢字符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</si>
  <si>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反复插拔</t>
    </r>
    <r>
      <rPr>
        <sz val="8"/>
        <color indexed="12"/>
        <rFont val="Arial"/>
        <family val="2"/>
      </rPr>
      <t>RS485</t>
    </r>
    <r>
      <rPr>
        <sz val="8"/>
        <color indexed="12"/>
        <rFont val="宋体"/>
        <family val="3"/>
        <charset val="134"/>
      </rPr>
      <t>串口线</t>
    </r>
    <r>
      <rPr>
        <sz val="8"/>
        <color indexed="12"/>
        <rFont val="Arial"/>
        <family val="2"/>
      </rPr>
      <t>10</t>
    </r>
    <r>
      <rPr>
        <sz val="8"/>
        <color indexed="12"/>
        <rFont val="宋体"/>
        <family val="3"/>
        <charset val="134"/>
      </rPr>
      <t>次，系统正常，通讯正常</t>
    </r>
    <phoneticPr fontId="50" type="noConversion"/>
  </si>
  <si>
    <r>
      <t>Script 3 - UART</t>
    </r>
    <r>
      <rPr>
        <sz val="8"/>
        <color indexed="12"/>
        <rFont val="宋体"/>
        <family val="3"/>
        <charset val="134"/>
      </rPr>
      <t>串口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</si>
  <si>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反复插拔</t>
    </r>
    <r>
      <rPr>
        <sz val="8"/>
        <color indexed="12"/>
        <rFont val="Arial"/>
        <family val="2"/>
      </rPr>
      <t>UART</t>
    </r>
    <r>
      <rPr>
        <sz val="8"/>
        <color indexed="12"/>
        <rFont val="宋体"/>
        <family val="3"/>
        <charset val="134"/>
      </rPr>
      <t>串口线</t>
    </r>
    <r>
      <rPr>
        <sz val="8"/>
        <color indexed="12"/>
        <rFont val="Arial"/>
        <family val="2"/>
      </rPr>
      <t>10</t>
    </r>
    <r>
      <rPr>
        <sz val="8"/>
        <color indexed="12"/>
        <rFont val="宋体"/>
        <family val="3"/>
        <charset val="134"/>
      </rPr>
      <t>次，系统正常，通讯正常</t>
    </r>
    <phoneticPr fontId="50" type="noConversion"/>
  </si>
  <si>
    <t>Script 4 - GPIO</t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</si>
  <si>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查看芯片对应</t>
    </r>
    <r>
      <rPr>
        <sz val="8"/>
        <color indexed="12"/>
        <rFont val="Arial"/>
        <family val="2"/>
      </rPr>
      <t>gpio</t>
    </r>
    <r>
      <rPr>
        <sz val="8"/>
        <color indexed="12"/>
        <rFont val="宋体"/>
        <family val="3"/>
        <charset val="134"/>
      </rPr>
      <t>号，详情看原理图，然后</t>
    </r>
    <r>
      <rPr>
        <sz val="8"/>
        <color indexed="12"/>
        <rFont val="Arial"/>
        <family val="2"/>
      </rPr>
      <t>ls -tlrh,cat ngpio</t>
    </r>
    <r>
      <rPr>
        <sz val="8"/>
        <color indexed="12"/>
        <rFont val="宋体"/>
        <family val="3"/>
        <charset val="134"/>
      </rPr>
      <t/>
    </r>
    <phoneticPr fontId="50" type="noConversion"/>
  </si>
  <si>
    <r>
      <t>Script 1 - WiFi</t>
    </r>
    <r>
      <rPr>
        <sz val="8"/>
        <color indexed="12"/>
        <rFont val="宋体"/>
        <family val="3"/>
        <charset val="134"/>
      </rPr>
      <t>测试</t>
    </r>
    <phoneticPr fontId="52" type="noConversion"/>
  </si>
  <si>
    <r>
      <t>Script 2 - BT</t>
    </r>
    <r>
      <rPr>
        <sz val="8"/>
        <color indexed="12"/>
        <rFont val="宋体"/>
        <family val="3"/>
        <charset val="134"/>
      </rPr>
      <t>测试</t>
    </r>
    <phoneticPr fontId="52" type="noConversion"/>
  </si>
  <si>
    <r>
      <t>Script 3 - 4G</t>
    </r>
    <r>
      <rPr>
        <sz val="8"/>
        <color indexed="12"/>
        <rFont val="宋体"/>
        <family val="3"/>
        <charset val="134"/>
      </rPr>
      <t>测试</t>
    </r>
    <phoneticPr fontId="52" type="noConversion"/>
  </si>
  <si>
    <r>
      <t xml:space="preserve">Script 4 - </t>
    </r>
    <r>
      <rPr>
        <sz val="8"/>
        <color indexed="12"/>
        <rFont val="宋体"/>
        <family val="3"/>
        <charset val="134"/>
      </rPr>
      <t>以太网测试</t>
    </r>
    <phoneticPr fontId="52" type="noConversion"/>
  </si>
  <si>
    <r>
      <t xml:space="preserve">      A</t>
    </r>
    <r>
      <rPr>
        <sz val="8"/>
        <color indexed="12"/>
        <rFont val="宋体"/>
        <family val="3"/>
        <charset val="134"/>
      </rPr>
      <t>和</t>
    </r>
    <r>
      <rPr>
        <sz val="8"/>
        <color indexed="12"/>
        <rFont val="Arial"/>
        <family val="2"/>
      </rPr>
      <t>B</t>
    </r>
    <r>
      <rPr>
        <sz val="8"/>
        <color indexed="12"/>
        <rFont val="宋体"/>
        <family val="3"/>
        <charset val="134"/>
      </rPr>
      <t>机器确保信号稳定，无限对</t>
    </r>
    <r>
      <rPr>
        <sz val="8"/>
        <color indexed="12"/>
        <rFont val="Arial"/>
        <family val="2"/>
      </rPr>
      <t>ping</t>
    </r>
    <r>
      <rPr>
        <sz val="8"/>
        <color indexed="12"/>
        <rFont val="宋体"/>
        <family val="3"/>
        <charset val="134"/>
      </rPr>
      <t>测试</t>
    </r>
    <r>
      <rPr>
        <sz val="8"/>
        <color indexed="12"/>
        <rFont val="Arial"/>
        <family val="2"/>
      </rPr>
      <t>12</t>
    </r>
    <r>
      <rPr>
        <sz val="8"/>
        <color indexed="12"/>
        <rFont val="宋体"/>
        <family val="3"/>
        <charset val="134"/>
      </rPr>
      <t>小时，无丢包无异常</t>
    </r>
    <phoneticPr fontId="50" type="noConversion"/>
  </si>
  <si>
    <r>
      <t xml:space="preserve">      A</t>
    </r>
    <r>
      <rPr>
        <sz val="8"/>
        <color indexed="12"/>
        <rFont val="宋体"/>
        <family val="3"/>
        <charset val="134"/>
      </rPr>
      <t>和</t>
    </r>
    <r>
      <rPr>
        <sz val="8"/>
        <color indexed="12"/>
        <rFont val="Arial"/>
        <family val="2"/>
      </rPr>
      <t>B</t>
    </r>
    <r>
      <rPr>
        <sz val="8"/>
        <color indexed="12"/>
        <rFont val="宋体"/>
        <family val="3"/>
        <charset val="134"/>
      </rPr>
      <t>机器用网线连接，无限对</t>
    </r>
    <r>
      <rPr>
        <sz val="8"/>
        <color indexed="12"/>
        <rFont val="Arial"/>
        <family val="2"/>
      </rPr>
      <t>ping</t>
    </r>
    <r>
      <rPr>
        <sz val="8"/>
        <color indexed="12"/>
        <rFont val="宋体"/>
        <family val="3"/>
        <charset val="134"/>
      </rPr>
      <t>测试</t>
    </r>
    <r>
      <rPr>
        <sz val="8"/>
        <color indexed="12"/>
        <rFont val="Arial"/>
        <family val="2"/>
      </rPr>
      <t>12</t>
    </r>
    <r>
      <rPr>
        <sz val="8"/>
        <color indexed="12"/>
        <rFont val="宋体"/>
        <family val="3"/>
        <charset val="134"/>
      </rPr>
      <t>小时，无丢包无异常</t>
    </r>
    <phoneticPr fontId="50" type="noConversion"/>
  </si>
  <si>
    <r>
      <t xml:space="preserve">Script 1 - </t>
    </r>
    <r>
      <rPr>
        <sz val="8"/>
        <color indexed="12"/>
        <rFont val="宋体"/>
        <family val="3"/>
        <charset val="134"/>
      </rPr>
      <t>系统体验</t>
    </r>
    <phoneticPr fontId="52" type="noConversion"/>
  </si>
  <si>
    <r>
      <t xml:space="preserve">      RTC</t>
    </r>
    <r>
      <rPr>
        <sz val="8"/>
        <color indexed="12"/>
        <rFont val="宋体"/>
        <family val="3"/>
        <charset val="134"/>
      </rPr>
      <t>时间测试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</si>
  <si>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使用系统网络同步工具能获取当前时区的准确时间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</si>
  <si>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使用命令</t>
    </r>
    <r>
      <rPr>
        <sz val="8"/>
        <color indexed="12"/>
        <rFont val="Arial"/>
        <family val="2"/>
      </rPr>
      <t>ntpdate asia.pool.ntp.org</t>
    </r>
    <r>
      <rPr>
        <sz val="8"/>
        <color indexed="12"/>
        <rFont val="宋体"/>
        <family val="3"/>
        <charset val="134"/>
      </rPr>
      <t>同步时间能获取当前时区准确时间</t>
    </r>
    <phoneticPr fontId="1" type="noConversion"/>
  </si>
  <si>
    <r>
      <t xml:space="preserve">   </t>
    </r>
    <r>
      <rPr>
        <sz val="8"/>
        <color indexed="12"/>
        <rFont val="宋体"/>
        <family val="3"/>
        <charset val="134"/>
      </rPr>
      <t>同步测试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</si>
  <si>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使用</t>
    </r>
    <r>
      <rPr>
        <sz val="8"/>
        <color indexed="12"/>
        <rFont val="Arial"/>
        <family val="2"/>
      </rPr>
      <t xml:space="preserve">'date -s </t>
    </r>
    <r>
      <rPr>
        <sz val="8"/>
        <color indexed="12"/>
        <rFont val="宋体"/>
        <family val="3"/>
        <charset val="134"/>
      </rPr>
      <t>年</t>
    </r>
    <r>
      <rPr>
        <sz val="8"/>
        <color indexed="12"/>
        <rFont val="Arial"/>
        <family val="2"/>
      </rPr>
      <t>/</t>
    </r>
    <r>
      <rPr>
        <sz val="8"/>
        <color indexed="12"/>
        <rFont val="宋体"/>
        <family val="3"/>
        <charset val="134"/>
      </rPr>
      <t>月</t>
    </r>
    <r>
      <rPr>
        <sz val="8"/>
        <color indexed="12"/>
        <rFont val="Arial"/>
        <family val="2"/>
      </rPr>
      <t>/</t>
    </r>
    <r>
      <rPr>
        <sz val="8"/>
        <color indexed="12"/>
        <rFont val="宋体"/>
        <family val="3"/>
        <charset val="134"/>
      </rPr>
      <t>日</t>
    </r>
    <r>
      <rPr>
        <sz val="8"/>
        <color indexed="12"/>
        <rFont val="Arial"/>
        <family val="2"/>
      </rPr>
      <t xml:space="preserve"> </t>
    </r>
    <r>
      <rPr>
        <sz val="8"/>
        <color indexed="12"/>
        <rFont val="宋体"/>
        <family val="3"/>
        <charset val="134"/>
      </rPr>
      <t>或</t>
    </r>
    <r>
      <rPr>
        <sz val="8"/>
        <color indexed="12"/>
        <rFont val="Arial"/>
        <family val="2"/>
      </rPr>
      <t xml:space="preserve"> </t>
    </r>
    <r>
      <rPr>
        <sz val="8"/>
        <color indexed="12"/>
        <rFont val="宋体"/>
        <family val="3"/>
        <charset val="134"/>
      </rPr>
      <t>时</t>
    </r>
    <r>
      <rPr>
        <sz val="8"/>
        <color indexed="12"/>
        <rFont val="Arial"/>
        <family val="2"/>
      </rPr>
      <t>/</t>
    </r>
    <r>
      <rPr>
        <sz val="8"/>
        <color indexed="12"/>
        <rFont val="宋体"/>
        <family val="3"/>
        <charset val="134"/>
      </rPr>
      <t>分</t>
    </r>
    <r>
      <rPr>
        <sz val="8"/>
        <color indexed="12"/>
        <rFont val="Arial"/>
        <family val="2"/>
      </rPr>
      <t>/</t>
    </r>
    <r>
      <rPr>
        <sz val="8"/>
        <color indexed="12"/>
        <rFont val="宋体"/>
        <family val="3"/>
        <charset val="134"/>
      </rPr>
      <t>秒</t>
    </r>
    <r>
      <rPr>
        <sz val="8"/>
        <color indexed="12"/>
        <rFont val="Arial"/>
        <family val="2"/>
      </rPr>
      <t xml:space="preserve"> \'</t>
    </r>
    <r>
      <rPr>
        <sz val="8"/>
        <color indexed="12"/>
        <rFont val="宋体"/>
        <family val="3"/>
        <charset val="134"/>
      </rPr>
      <t>改变系统时间，使用</t>
    </r>
    <r>
      <rPr>
        <sz val="8"/>
        <color indexed="12"/>
        <rFont val="Arial"/>
        <family val="2"/>
      </rPr>
      <t>hwclock -w</t>
    </r>
    <r>
      <rPr>
        <sz val="8"/>
        <color indexed="12"/>
        <rFont val="宋体"/>
        <family val="3"/>
        <charset val="134"/>
      </rPr>
      <t>写入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</si>
  <si>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重启关机各操作一次确保系统时间不被改变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</si>
  <si>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接上网线观察时区能不能同步</t>
    </r>
    <phoneticPr fontId="1" type="noConversion"/>
  </si>
  <si>
    <t xml:space="preserve">   重启机器观察系统时间没有重置</t>
    <phoneticPr fontId="1" type="noConversion"/>
  </si>
  <si>
    <t xml:space="preserve">   关机开机观察系统时间没有重置</t>
    <phoneticPr fontId="1" type="noConversion"/>
  </si>
  <si>
    <t>串口_RTC测试</t>
    <phoneticPr fontId="1" type="noConversion"/>
  </si>
  <si>
    <t>按键_LED测试</t>
    <phoneticPr fontId="1" type="noConversion"/>
  </si>
  <si>
    <t>PCIE测试</t>
    <phoneticPr fontId="6" type="noConversion"/>
  </si>
  <si>
    <r>
      <t xml:space="preserve">      </t>
    </r>
    <r>
      <rPr>
        <sz val="8"/>
        <color indexed="12"/>
        <rFont val="宋体"/>
        <family val="3"/>
        <charset val="134"/>
      </rPr>
      <t>所有的</t>
    </r>
    <r>
      <rPr>
        <sz val="8"/>
        <color indexed="12"/>
        <rFont val="Arial"/>
        <family val="2"/>
      </rPr>
      <t>USB</t>
    </r>
    <r>
      <rPr>
        <sz val="8"/>
        <color indexed="12"/>
        <rFont val="宋体"/>
        <family val="3"/>
        <charset val="134"/>
      </rPr>
      <t>口插满</t>
    </r>
    <r>
      <rPr>
        <sz val="8"/>
        <color indexed="12"/>
        <rFont val="Arial"/>
        <family val="2"/>
      </rPr>
      <t>U</t>
    </r>
    <r>
      <rPr>
        <sz val="8"/>
        <color indexed="12"/>
        <rFont val="宋体"/>
        <family val="3"/>
        <charset val="134"/>
      </rPr>
      <t>盘能正常识别</t>
    </r>
    <phoneticPr fontId="50" type="noConversion"/>
  </si>
  <si>
    <t>按键_LED测试</t>
    <phoneticPr fontId="50" type="noConversion"/>
  </si>
  <si>
    <t>USB外设测试</t>
    <phoneticPr fontId="50" type="noConversion"/>
  </si>
  <si>
    <t>串口_RTC测试</t>
    <phoneticPr fontId="50" type="noConversion"/>
  </si>
  <si>
    <t>蓝牙_网络测试</t>
    <phoneticPr fontId="50" type="noConversion"/>
  </si>
  <si>
    <t>PCIE测试</t>
    <phoneticPr fontId="50" type="noConversion"/>
  </si>
  <si>
    <t>系统体验</t>
    <phoneticPr fontId="50" type="noConversion"/>
  </si>
  <si>
    <r>
      <t xml:space="preserve">Script 1 - </t>
    </r>
    <r>
      <rPr>
        <sz val="8"/>
        <color indexed="12"/>
        <rFont val="宋体"/>
        <family val="3"/>
        <charset val="134"/>
      </rPr>
      <t>按键</t>
    </r>
    <phoneticPr fontId="52" type="noConversion"/>
  </si>
  <si>
    <r>
      <t xml:space="preserve">   RST</t>
    </r>
    <r>
      <rPr>
        <sz val="8"/>
        <color indexed="12"/>
        <rFont val="宋体"/>
        <family val="3"/>
        <charset val="134"/>
      </rPr>
      <t>按键测试</t>
    </r>
    <phoneticPr fontId="52" type="noConversion"/>
  </si>
  <si>
    <r>
      <t xml:space="preserve">   PWR</t>
    </r>
    <r>
      <rPr>
        <sz val="8"/>
        <color indexed="12"/>
        <rFont val="宋体"/>
        <family val="3"/>
        <charset val="134"/>
      </rPr>
      <t>按键测试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</si>
  <si>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按住</t>
    </r>
    <r>
      <rPr>
        <sz val="8"/>
        <color indexed="12"/>
        <rFont val="Arial"/>
        <family val="2"/>
      </rPr>
      <t>PWR</t>
    </r>
    <r>
      <rPr>
        <sz val="8"/>
        <color indexed="12"/>
        <rFont val="宋体"/>
        <family val="3"/>
        <charset val="134"/>
      </rPr>
      <t>按键机器能正常关机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</si>
  <si>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反复按</t>
    </r>
    <r>
      <rPr>
        <sz val="8"/>
        <color indexed="12"/>
        <rFont val="Arial"/>
        <family val="2"/>
      </rPr>
      <t>PWR</t>
    </r>
    <r>
      <rPr>
        <sz val="8"/>
        <color indexed="12"/>
        <rFont val="宋体"/>
        <family val="3"/>
        <charset val="134"/>
      </rPr>
      <t>按键</t>
    </r>
    <r>
      <rPr>
        <sz val="8"/>
        <color indexed="12"/>
        <rFont val="Arial"/>
        <family val="2"/>
      </rPr>
      <t>10</t>
    </r>
    <r>
      <rPr>
        <sz val="8"/>
        <color indexed="12"/>
        <rFont val="宋体"/>
        <family val="3"/>
        <charset val="134"/>
      </rPr>
      <t>次，每次都能正常开关机</t>
    </r>
    <phoneticPr fontId="1" type="noConversion"/>
  </si>
  <si>
    <r>
      <t xml:space="preserve">   UPDATE</t>
    </r>
    <r>
      <rPr>
        <sz val="8"/>
        <color indexed="12"/>
        <rFont val="宋体"/>
        <family val="3"/>
        <charset val="134"/>
      </rPr>
      <t>按键测试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</si>
  <si>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按住</t>
    </r>
    <r>
      <rPr>
        <sz val="8"/>
        <color indexed="12"/>
        <rFont val="Arial"/>
        <family val="2"/>
      </rPr>
      <t>UPDATE</t>
    </r>
    <r>
      <rPr>
        <sz val="8"/>
        <color indexed="12"/>
        <rFont val="宋体"/>
        <family val="3"/>
        <charset val="134"/>
      </rPr>
      <t>按键同时插入</t>
    </r>
    <r>
      <rPr>
        <sz val="8"/>
        <color indexed="12"/>
        <rFont val="Arial"/>
        <family val="2"/>
      </rPr>
      <t>USB</t>
    </r>
    <r>
      <rPr>
        <sz val="8"/>
        <color indexed="12"/>
        <rFont val="宋体"/>
        <family val="3"/>
        <charset val="134"/>
      </rPr>
      <t>烧录线，能正常识别烧录设备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</si>
  <si>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重复上述步骤</t>
    </r>
    <r>
      <rPr>
        <sz val="8"/>
        <color indexed="12"/>
        <rFont val="Arial"/>
        <family val="2"/>
      </rPr>
      <t>10</t>
    </r>
    <r>
      <rPr>
        <sz val="8"/>
        <color indexed="12"/>
        <rFont val="宋体"/>
        <family val="3"/>
        <charset val="134"/>
      </rPr>
      <t>次设备每次都能顺利被识别到</t>
    </r>
    <phoneticPr fontId="1" type="noConversion"/>
  </si>
  <si>
    <r>
      <t xml:space="preserve">   </t>
    </r>
    <r>
      <rPr>
        <sz val="8"/>
        <color indexed="12"/>
        <rFont val="宋体"/>
        <family val="3"/>
        <charset val="134"/>
      </rPr>
      <t>组合按键测试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</si>
  <si>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插上烧录线同时按住</t>
    </r>
    <r>
      <rPr>
        <sz val="8"/>
        <color indexed="12"/>
        <rFont val="Arial"/>
        <family val="2"/>
      </rPr>
      <t>RST</t>
    </r>
    <r>
      <rPr>
        <sz val="8"/>
        <color indexed="12"/>
        <rFont val="宋体"/>
        <family val="3"/>
        <charset val="134"/>
      </rPr>
      <t>键和</t>
    </r>
    <r>
      <rPr>
        <sz val="8"/>
        <color indexed="12"/>
        <rFont val="Arial"/>
        <family val="2"/>
      </rPr>
      <t>UPDATE</t>
    </r>
    <r>
      <rPr>
        <sz val="8"/>
        <color indexed="12"/>
        <rFont val="宋体"/>
        <family val="3"/>
        <charset val="134"/>
      </rPr>
      <t>按键，机器上电后松掉</t>
    </r>
    <r>
      <rPr>
        <sz val="8"/>
        <color indexed="12"/>
        <rFont val="Arial"/>
        <family val="2"/>
      </rPr>
      <t>RST</t>
    </r>
    <r>
      <rPr>
        <sz val="8"/>
        <color indexed="12"/>
        <rFont val="宋体"/>
        <family val="3"/>
        <charset val="134"/>
      </rPr>
      <t>按键，能正常识别烧录设备</t>
    </r>
    <phoneticPr fontId="1" type="noConversion"/>
  </si>
  <si>
    <r>
      <t xml:space="preserve">   Recovery</t>
    </r>
    <r>
      <rPr>
        <sz val="8"/>
        <color indexed="12"/>
        <rFont val="宋体"/>
        <family val="3"/>
        <charset val="134"/>
      </rPr>
      <t>模式测试（</t>
    </r>
    <r>
      <rPr>
        <sz val="8"/>
        <color indexed="12"/>
        <rFont val="Arial"/>
        <family val="2"/>
      </rPr>
      <t>For Android Only)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</si>
  <si>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同时按住</t>
    </r>
    <r>
      <rPr>
        <sz val="8"/>
        <color indexed="12"/>
        <rFont val="Arial"/>
        <family val="2"/>
      </rPr>
      <t>vol-</t>
    </r>
    <r>
      <rPr>
        <sz val="8"/>
        <color indexed="12"/>
        <rFont val="宋体"/>
        <family val="3"/>
        <charset val="134"/>
      </rPr>
      <t>和</t>
    </r>
    <r>
      <rPr>
        <sz val="8"/>
        <color indexed="12"/>
        <rFont val="Arial"/>
        <family val="2"/>
      </rPr>
      <t>PWE</t>
    </r>
    <r>
      <rPr>
        <sz val="8"/>
        <color indexed="12"/>
        <rFont val="宋体"/>
        <family val="3"/>
        <charset val="134"/>
      </rPr>
      <t>按键能进入</t>
    </r>
    <r>
      <rPr>
        <sz val="8"/>
        <color indexed="12"/>
        <rFont val="Arial"/>
        <family val="2"/>
      </rPr>
      <t>Android Recovery</t>
    </r>
    <r>
      <rPr>
        <sz val="8"/>
        <color indexed="12"/>
        <rFont val="宋体"/>
        <family val="3"/>
        <charset val="134"/>
      </rPr>
      <t>界面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</si>
  <si>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重复上述步骤</t>
    </r>
    <r>
      <rPr>
        <sz val="8"/>
        <color indexed="12"/>
        <rFont val="Arial"/>
        <family val="2"/>
      </rPr>
      <t>10</t>
    </r>
    <r>
      <rPr>
        <sz val="8"/>
        <color indexed="12"/>
        <rFont val="宋体"/>
        <family val="3"/>
        <charset val="134"/>
      </rPr>
      <t>次每次都能正常进入</t>
    </r>
    <phoneticPr fontId="1" type="noConversion"/>
  </si>
  <si>
    <r>
      <t xml:space="preserve">Script 2 - </t>
    </r>
    <r>
      <rPr>
        <sz val="8"/>
        <color indexed="12"/>
        <rFont val="宋体"/>
        <family val="3"/>
        <charset val="134"/>
      </rPr>
      <t>电源灯</t>
    </r>
    <phoneticPr fontId="52" type="noConversion"/>
  </si>
  <si>
    <r>
      <t xml:space="preserve">   DATE</t>
    </r>
    <r>
      <rPr>
        <sz val="8"/>
        <color indexed="12"/>
        <rFont val="宋体"/>
        <family val="3"/>
        <charset val="134"/>
      </rPr>
      <t>指示灯测试</t>
    </r>
    <phoneticPr fontId="52" type="noConversion"/>
  </si>
  <si>
    <r>
      <t xml:space="preserve">   4G</t>
    </r>
    <r>
      <rPr>
        <sz val="8"/>
        <color indexed="12"/>
        <rFont val="宋体"/>
        <family val="3"/>
        <charset val="134"/>
      </rPr>
      <t>指示灯测试</t>
    </r>
    <phoneticPr fontId="52" type="noConversion"/>
  </si>
  <si>
    <r>
      <t xml:space="preserve">   PWR</t>
    </r>
    <r>
      <rPr>
        <sz val="8"/>
        <color indexed="12"/>
        <rFont val="宋体"/>
        <family val="3"/>
        <charset val="134"/>
      </rPr>
      <t>指示灯测试</t>
    </r>
    <phoneticPr fontId="52" type="noConversion"/>
  </si>
  <si>
    <r>
      <t xml:space="preserve">   SYS</t>
    </r>
    <r>
      <rPr>
        <sz val="8"/>
        <color indexed="12"/>
        <rFont val="宋体"/>
        <family val="3"/>
        <charset val="134"/>
      </rPr>
      <t>指示灯测试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</si>
  <si>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插入</t>
    </r>
    <r>
      <rPr>
        <sz val="8"/>
        <color indexed="12"/>
        <rFont val="Arial"/>
        <family val="2"/>
      </rPr>
      <t>4G SIM</t>
    </r>
    <r>
      <rPr>
        <sz val="8"/>
        <color indexed="12"/>
        <rFont val="宋体"/>
        <family val="3"/>
        <charset val="134"/>
      </rPr>
      <t>卡至</t>
    </r>
    <r>
      <rPr>
        <sz val="8"/>
        <color indexed="12"/>
        <rFont val="Arial"/>
        <family val="2"/>
      </rPr>
      <t>SIM</t>
    </r>
    <r>
      <rPr>
        <sz val="8"/>
        <color indexed="12"/>
        <rFont val="宋体"/>
        <family val="3"/>
        <charset val="134"/>
      </rPr>
      <t>卡槽内，使用</t>
    </r>
    <r>
      <rPr>
        <sz val="8"/>
        <color indexed="12"/>
        <rFont val="Arial"/>
        <family val="2"/>
      </rPr>
      <t>sudo quectel-CM -l &amp;</t>
    </r>
    <r>
      <rPr>
        <sz val="8"/>
        <color indexed="12"/>
        <rFont val="宋体"/>
        <family val="3"/>
        <charset val="134"/>
      </rPr>
      <t>启动服务，用</t>
    </r>
    <r>
      <rPr>
        <sz val="8"/>
        <color indexed="12"/>
        <rFont val="Arial"/>
        <family val="2"/>
      </rPr>
      <t>ping www.baidu.com</t>
    </r>
    <r>
      <rPr>
        <sz val="8"/>
        <color indexed="12"/>
        <rFont val="宋体"/>
        <family val="3"/>
        <charset val="134"/>
      </rPr>
      <t>，检查指示灯是否正常工作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</si>
  <si>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使用</t>
    </r>
    <r>
      <rPr>
        <sz val="8"/>
        <color indexed="12"/>
        <rFont val="Arial"/>
        <family val="2"/>
      </rPr>
      <t>ping www.baidu.com -n 100</t>
    </r>
    <r>
      <rPr>
        <sz val="8"/>
        <color indexed="12"/>
        <rFont val="宋体"/>
        <family val="3"/>
        <charset val="134"/>
      </rPr>
      <t>，检查是否指示灯正常工作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</si>
  <si>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插上电源系统正常启动</t>
    </r>
    <r>
      <rPr>
        <sz val="8"/>
        <color indexed="12"/>
        <rFont val="Arial"/>
        <family val="2"/>
      </rPr>
      <t>sys</t>
    </r>
    <r>
      <rPr>
        <sz val="8"/>
        <color indexed="12"/>
        <rFont val="宋体"/>
        <family val="3"/>
        <charset val="134"/>
      </rPr>
      <t>指示灯应正常亮起</t>
    </r>
    <phoneticPr fontId="1" type="noConversion"/>
  </si>
  <si>
    <r>
      <t xml:space="preserve">      1</t>
    </r>
    <r>
      <rPr>
        <sz val="8"/>
        <color indexed="12"/>
        <rFont val="宋体"/>
        <family val="3"/>
        <charset val="134"/>
      </rPr>
      <t>）插入</t>
    </r>
    <r>
      <rPr>
        <sz val="8"/>
        <color indexed="12"/>
        <rFont val="Arial"/>
        <family val="2"/>
      </rPr>
      <t>USB</t>
    </r>
    <r>
      <rPr>
        <sz val="8"/>
        <color indexed="12"/>
        <rFont val="宋体"/>
        <family val="3"/>
        <charset val="134"/>
      </rPr>
      <t>存储设备，使用</t>
    </r>
    <r>
      <rPr>
        <sz val="8"/>
        <color indexed="12"/>
        <rFont val="Arial"/>
        <family val="2"/>
      </rPr>
      <t>dd if=/dev/zero of=/%path%/test.dbf bs=8k count=10000</t>
    </r>
    <r>
      <rPr>
        <sz val="8"/>
        <color indexed="12"/>
        <rFont val="宋体"/>
        <family val="3"/>
        <charset val="134"/>
      </rPr>
      <t>测试，指示灯正常工作</t>
    </r>
    <phoneticPr fontId="1" type="noConversion"/>
  </si>
  <si>
    <r>
      <t xml:space="preserve">      2</t>
    </r>
    <r>
      <rPr>
        <sz val="8"/>
        <color indexed="12"/>
        <rFont val="宋体"/>
        <family val="3"/>
        <charset val="134"/>
      </rPr>
      <t>）插入</t>
    </r>
    <r>
      <rPr>
        <sz val="8"/>
        <color indexed="12"/>
        <rFont val="Arial"/>
        <family val="2"/>
      </rPr>
      <t>m.2</t>
    </r>
    <r>
      <rPr>
        <sz val="8"/>
        <color indexed="12"/>
        <rFont val="宋体"/>
        <family val="3"/>
        <charset val="134"/>
      </rPr>
      <t>固态硬盘，使用</t>
    </r>
    <r>
      <rPr>
        <sz val="8"/>
        <color indexed="12"/>
        <rFont val="Arial"/>
        <family val="2"/>
      </rPr>
      <t>dd if=/dev/zero of=/%path%/test.dbf bs=8k count=10000</t>
    </r>
    <r>
      <rPr>
        <sz val="8"/>
        <color indexed="12"/>
        <rFont val="宋体"/>
        <family val="3"/>
        <charset val="134"/>
      </rPr>
      <t>测试，指示灯正常工作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</si>
  <si>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重复</t>
    </r>
    <r>
      <rPr>
        <sz val="8"/>
        <color indexed="12"/>
        <rFont val="Arial"/>
        <family val="2"/>
      </rPr>
      <t>2</t>
    </r>
    <r>
      <rPr>
        <sz val="8"/>
        <color indexed="12"/>
        <rFont val="宋体"/>
        <family val="3"/>
        <charset val="134"/>
      </rPr>
      <t>）步骤</t>
    </r>
    <r>
      <rPr>
        <sz val="8"/>
        <color indexed="12"/>
        <rFont val="Arial"/>
        <family val="2"/>
      </rPr>
      <t>10</t>
    </r>
    <r>
      <rPr>
        <sz val="8"/>
        <color indexed="12"/>
        <rFont val="宋体"/>
        <family val="3"/>
        <charset val="134"/>
      </rPr>
      <t>次，指示灯让然能正常工作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</si>
  <si>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插上电源系统正常启动，</t>
    </r>
    <r>
      <rPr>
        <sz val="8"/>
        <color indexed="12"/>
        <rFont val="Arial"/>
        <family val="2"/>
      </rPr>
      <t>PWR</t>
    </r>
    <r>
      <rPr>
        <sz val="8"/>
        <color indexed="12"/>
        <rFont val="宋体"/>
        <family val="3"/>
        <charset val="134"/>
      </rPr>
      <t>指示灯正常亮起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</si>
  <si>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反复上述步骤</t>
    </r>
    <r>
      <rPr>
        <sz val="8"/>
        <color indexed="12"/>
        <rFont val="Arial"/>
        <family val="2"/>
      </rPr>
      <t>10</t>
    </r>
    <r>
      <rPr>
        <sz val="8"/>
        <color indexed="12"/>
        <rFont val="宋体"/>
        <family val="3"/>
        <charset val="134"/>
      </rPr>
      <t>次，</t>
    </r>
    <r>
      <rPr>
        <sz val="8"/>
        <color indexed="12"/>
        <rFont val="Arial"/>
        <family val="2"/>
      </rPr>
      <t>PWR</t>
    </r>
    <r>
      <rPr>
        <sz val="8"/>
        <color indexed="12"/>
        <rFont val="宋体"/>
        <family val="3"/>
        <charset val="134"/>
      </rPr>
      <t>指示灯每次都能正常显示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</si>
  <si>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反复拔插电源</t>
    </r>
    <r>
      <rPr>
        <sz val="8"/>
        <color indexed="12"/>
        <rFont val="Arial"/>
        <family val="2"/>
      </rPr>
      <t>10</t>
    </r>
    <r>
      <rPr>
        <sz val="8"/>
        <color indexed="12"/>
        <rFont val="宋体"/>
        <family val="3"/>
        <charset val="134"/>
      </rPr>
      <t>次，机器正常进入系统，检查</t>
    </r>
    <r>
      <rPr>
        <sz val="8"/>
        <color indexed="12"/>
        <rFont val="Arial"/>
        <family val="2"/>
      </rPr>
      <t>SYS</t>
    </r>
    <r>
      <rPr>
        <sz val="8"/>
        <color indexed="12"/>
        <rFont val="宋体"/>
        <family val="3"/>
        <charset val="134"/>
      </rPr>
      <t>指示灯是否正常亮起</t>
    </r>
    <phoneticPr fontId="1" type="noConversion"/>
  </si>
  <si>
    <r>
      <t>Script 2 - M.2</t>
    </r>
    <r>
      <rPr>
        <sz val="8"/>
        <color indexed="12"/>
        <rFont val="宋体"/>
        <family val="3"/>
        <charset val="134"/>
      </rPr>
      <t>固态硬盘</t>
    </r>
    <phoneticPr fontId="52" type="noConversion"/>
  </si>
  <si>
    <r>
      <t>Script 5 - RTC</t>
    </r>
    <r>
      <rPr>
        <sz val="8"/>
        <color indexed="12"/>
        <rFont val="宋体"/>
        <family val="3"/>
        <charset val="134"/>
      </rPr>
      <t>测试</t>
    </r>
    <phoneticPr fontId="52" type="noConversion"/>
  </si>
  <si>
    <r>
      <t>Script 5 - Debug</t>
    </r>
    <r>
      <rPr>
        <sz val="8"/>
        <color indexed="12"/>
        <rFont val="宋体"/>
        <family val="3"/>
        <charset val="134"/>
      </rPr>
      <t>串口测试</t>
    </r>
    <phoneticPr fontId="52" type="noConversion"/>
  </si>
  <si>
    <r>
      <t xml:space="preserve">      1</t>
    </r>
    <r>
      <rPr>
        <sz val="8"/>
        <color indexed="12"/>
        <rFont val="宋体"/>
        <family val="3"/>
        <charset val="134"/>
      </rPr>
      <t>）烧录测试，短接</t>
    </r>
    <r>
      <rPr>
        <sz val="8"/>
        <color indexed="12"/>
        <rFont val="Arial"/>
        <family val="2"/>
      </rPr>
      <t>debug</t>
    </r>
    <r>
      <rPr>
        <sz val="8"/>
        <color indexed="12"/>
        <rFont val="宋体"/>
        <family val="3"/>
        <charset val="134"/>
      </rPr>
      <t>口烧录</t>
    </r>
    <r>
      <rPr>
        <sz val="8"/>
        <color indexed="12"/>
        <rFont val="Arial"/>
        <family val="2"/>
      </rPr>
      <t>pin</t>
    </r>
    <r>
      <rPr>
        <sz val="8"/>
        <color indexed="12"/>
        <rFont val="宋体"/>
        <family val="3"/>
        <charset val="134"/>
      </rPr>
      <t>脚（详见</t>
    </r>
    <r>
      <rPr>
        <sz val="8"/>
        <color indexed="12"/>
        <rFont val="Arial"/>
        <family val="2"/>
      </rPr>
      <t>FAQ</t>
    </r>
    <r>
      <rPr>
        <sz val="8"/>
        <color indexed="12"/>
        <rFont val="宋体"/>
        <family val="3"/>
        <charset val="134"/>
      </rPr>
      <t>文件），接上烧录线，设备能正常识别</t>
    </r>
    <phoneticPr fontId="1" type="noConversion"/>
  </si>
  <si>
    <r>
      <t xml:space="preserve">      2</t>
    </r>
    <r>
      <rPr>
        <sz val="8"/>
        <color indexed="12"/>
        <rFont val="宋体"/>
        <family val="3"/>
        <charset val="134"/>
      </rPr>
      <t>）接上</t>
    </r>
    <r>
      <rPr>
        <sz val="8"/>
        <color indexed="12"/>
        <rFont val="Arial"/>
        <family val="2"/>
      </rPr>
      <t>VCC,RX,TX,GND4Pin</t>
    </r>
    <r>
      <rPr>
        <sz val="8"/>
        <color indexed="12"/>
        <rFont val="宋体"/>
        <family val="3"/>
        <charset val="134"/>
      </rPr>
      <t>线（详见</t>
    </r>
    <r>
      <rPr>
        <sz val="8"/>
        <color indexed="12"/>
        <rFont val="Arial"/>
        <family val="2"/>
      </rPr>
      <t>FAQ</t>
    </r>
    <r>
      <rPr>
        <sz val="8"/>
        <color indexed="12"/>
        <rFont val="宋体"/>
        <family val="3"/>
        <charset val="134"/>
      </rPr>
      <t>文件），然后开机，使用</t>
    </r>
    <r>
      <rPr>
        <sz val="8"/>
        <color indexed="12"/>
        <rFont val="Arial"/>
        <family val="2"/>
      </rPr>
      <t>MobaXterm</t>
    </r>
    <r>
      <rPr>
        <sz val="8"/>
        <color indexed="12"/>
        <rFont val="宋体"/>
        <family val="3"/>
        <charset val="134"/>
      </rPr>
      <t>能正常打印日志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</si>
  <si>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反复重启进行上述步骤</t>
    </r>
    <r>
      <rPr>
        <sz val="8"/>
        <color indexed="12"/>
        <rFont val="Arial"/>
        <family val="2"/>
      </rPr>
      <t xml:space="preserve"> 1</t>
    </r>
    <r>
      <rPr>
        <sz val="8"/>
        <color indexed="12"/>
        <rFont val="宋体"/>
        <family val="3"/>
        <charset val="134"/>
      </rPr>
      <t>）</t>
    </r>
    <r>
      <rPr>
        <sz val="8"/>
        <color indexed="12"/>
        <rFont val="Arial"/>
        <family val="2"/>
      </rPr>
      <t>10</t>
    </r>
    <r>
      <rPr>
        <sz val="8"/>
        <color indexed="12"/>
        <rFont val="宋体"/>
        <family val="3"/>
        <charset val="134"/>
      </rPr>
      <t>次，接上烧录线，设备能正常识别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</si>
  <si>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反复拔插电源进行上述步骤</t>
    </r>
    <r>
      <rPr>
        <sz val="8"/>
        <color indexed="12"/>
        <rFont val="Arial"/>
        <family val="2"/>
      </rPr>
      <t xml:space="preserve"> 1</t>
    </r>
    <r>
      <rPr>
        <sz val="8"/>
        <color indexed="12"/>
        <rFont val="宋体"/>
        <family val="3"/>
        <charset val="134"/>
      </rPr>
      <t>）</t>
    </r>
    <r>
      <rPr>
        <sz val="8"/>
        <color indexed="12"/>
        <rFont val="Arial"/>
        <family val="2"/>
      </rPr>
      <t>10</t>
    </r>
    <r>
      <rPr>
        <sz val="8"/>
        <color indexed="12"/>
        <rFont val="宋体"/>
        <family val="3"/>
        <charset val="134"/>
      </rPr>
      <t>次，接上烧录线，设备能正常识别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</si>
  <si>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反复重启进行上述步骤</t>
    </r>
    <r>
      <rPr>
        <sz val="8"/>
        <color indexed="12"/>
        <rFont val="Arial"/>
        <family val="2"/>
      </rPr>
      <t xml:space="preserve"> 2</t>
    </r>
    <r>
      <rPr>
        <sz val="8"/>
        <color indexed="12"/>
        <rFont val="宋体"/>
        <family val="3"/>
        <charset val="134"/>
      </rPr>
      <t>）</t>
    </r>
    <r>
      <rPr>
        <sz val="8"/>
        <color indexed="12"/>
        <rFont val="Arial"/>
        <family val="2"/>
      </rPr>
      <t>10</t>
    </r>
    <r>
      <rPr>
        <sz val="8"/>
        <color indexed="12"/>
        <rFont val="宋体"/>
        <family val="3"/>
        <charset val="134"/>
      </rPr>
      <t>次，使用</t>
    </r>
    <r>
      <rPr>
        <sz val="8"/>
        <color indexed="12"/>
        <rFont val="Arial"/>
        <family val="2"/>
      </rPr>
      <t>MobaXterm</t>
    </r>
    <r>
      <rPr>
        <sz val="8"/>
        <color indexed="12"/>
        <rFont val="宋体"/>
        <family val="3"/>
        <charset val="134"/>
      </rPr>
      <t>能正常打印日志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</si>
  <si>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反复拔插电源进行上述步骤</t>
    </r>
    <r>
      <rPr>
        <sz val="8"/>
        <color indexed="12"/>
        <rFont val="Arial"/>
        <family val="2"/>
      </rPr>
      <t xml:space="preserve"> 2</t>
    </r>
    <r>
      <rPr>
        <sz val="8"/>
        <color indexed="12"/>
        <rFont val="宋体"/>
        <family val="3"/>
        <charset val="134"/>
      </rPr>
      <t>）</t>
    </r>
    <r>
      <rPr>
        <sz val="8"/>
        <color indexed="12"/>
        <rFont val="Arial"/>
        <family val="2"/>
      </rPr>
      <t>10</t>
    </r>
    <r>
      <rPr>
        <sz val="8"/>
        <color indexed="12"/>
        <rFont val="宋体"/>
        <family val="3"/>
        <charset val="134"/>
      </rPr>
      <t>次，使用</t>
    </r>
    <r>
      <rPr>
        <sz val="8"/>
        <color indexed="12"/>
        <rFont val="Arial"/>
        <family val="2"/>
      </rPr>
      <t>MobaXterm</t>
    </r>
    <r>
      <rPr>
        <sz val="8"/>
        <color indexed="12"/>
        <rFont val="宋体"/>
        <family val="3"/>
        <charset val="134"/>
      </rPr>
      <t>能正常打印日志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</si>
  <si>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插入</t>
    </r>
    <r>
      <rPr>
        <sz val="8"/>
        <color indexed="12"/>
        <rFont val="Arial"/>
        <family val="2"/>
      </rPr>
      <t>M.2</t>
    </r>
    <r>
      <rPr>
        <sz val="8"/>
        <color indexed="12"/>
        <rFont val="宋体"/>
        <family val="3"/>
        <charset val="134"/>
      </rPr>
      <t>固态硬盘检查设备是否被正常识别</t>
    </r>
    <phoneticPr fontId="52" type="noConversion"/>
  </si>
  <si>
    <r>
      <t xml:space="preserve">   </t>
    </r>
    <r>
      <rPr>
        <sz val="8"/>
        <color indexed="12"/>
        <rFont val="宋体"/>
        <family val="3"/>
        <charset val="134"/>
      </rPr>
      <t>基本功能</t>
    </r>
    <phoneticPr fontId="52" type="noConversion"/>
  </si>
  <si>
    <t>Script 1 - MiNI PCIE</t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</si>
  <si>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插入</t>
    </r>
    <r>
      <rPr>
        <sz val="8"/>
        <color indexed="12"/>
        <rFont val="Arial"/>
        <family val="2"/>
      </rPr>
      <t>MINI PCIE 4G</t>
    </r>
    <r>
      <rPr>
        <sz val="8"/>
        <color indexed="12"/>
        <rFont val="宋体"/>
        <family val="3"/>
        <charset val="134"/>
      </rPr>
      <t>网卡</t>
    </r>
    <phoneticPr fontId="50" type="noConversion"/>
  </si>
  <si>
    <t xml:space="preserve">   检查设备有没有被系统正常识别并记录设备信息</t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</si>
  <si>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接上天线和</t>
    </r>
    <r>
      <rPr>
        <sz val="8"/>
        <color indexed="12"/>
        <rFont val="Arial"/>
        <family val="2"/>
      </rPr>
      <t>4G SIM</t>
    </r>
    <r>
      <rPr>
        <sz val="8"/>
        <color indexed="12"/>
        <rFont val="宋体"/>
        <family val="3"/>
        <charset val="134"/>
      </rPr>
      <t>卡，使用</t>
    </r>
    <r>
      <rPr>
        <sz val="8"/>
        <color indexed="12"/>
        <rFont val="Arial"/>
        <family val="2"/>
      </rPr>
      <t>sudo quectel-CM -l &amp;</t>
    </r>
    <r>
      <rPr>
        <sz val="8"/>
        <color indexed="12"/>
        <rFont val="宋体"/>
        <family val="3"/>
        <charset val="134"/>
      </rPr>
      <t>启动服务，使用</t>
    </r>
    <r>
      <rPr>
        <sz val="8"/>
        <color indexed="12"/>
        <rFont val="Arial"/>
        <family val="2"/>
      </rPr>
      <t>ping www.baidu.com</t>
    </r>
    <r>
      <rPr>
        <sz val="8"/>
        <color indexed="12"/>
        <rFont val="宋体"/>
        <family val="3"/>
        <charset val="134"/>
      </rPr>
      <t>，检查连通性是否正常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</si>
  <si>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从网上下载超过</t>
    </r>
    <r>
      <rPr>
        <sz val="8"/>
        <color indexed="12"/>
        <rFont val="Arial"/>
        <family val="2"/>
      </rPr>
      <t>2G</t>
    </r>
    <r>
      <rPr>
        <sz val="8"/>
        <color indexed="12"/>
        <rFont val="宋体"/>
        <family val="3"/>
        <charset val="134"/>
      </rPr>
      <t>的文件确保能正常下载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</si>
  <si>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使用</t>
    </r>
    <r>
      <rPr>
        <sz val="8"/>
        <color indexed="12"/>
        <rFont val="Arial"/>
        <family val="2"/>
      </rPr>
      <t xml:space="preserve">dd if=/%path%/test.db of=/dev/null of=bs=64k </t>
    </r>
    <r>
      <rPr>
        <sz val="8"/>
        <color indexed="12"/>
        <rFont val="宋体"/>
        <family val="3"/>
        <charset val="134"/>
      </rPr>
      <t>测试读取速度并记录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</si>
  <si>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使用</t>
    </r>
    <r>
      <rPr>
        <sz val="8"/>
        <color indexed="12"/>
        <rFont val="Arial"/>
        <family val="2"/>
      </rPr>
      <t xml:space="preserve">echo 3 &gt; /proc/sys/vm/drop_caches </t>
    </r>
    <r>
      <rPr>
        <sz val="8"/>
        <color indexed="12"/>
        <rFont val="宋体"/>
        <family val="3"/>
        <charset val="134"/>
      </rPr>
      <t>清除缓存</t>
    </r>
    <phoneticPr fontId="50" type="noConversion"/>
  </si>
  <si>
    <r>
      <t xml:space="preserve">      1</t>
    </r>
    <r>
      <rPr>
        <sz val="8"/>
        <color indexed="12"/>
        <rFont val="宋体"/>
        <family val="3"/>
        <charset val="134"/>
      </rPr>
      <t>）检查是否系统有正常</t>
    </r>
    <r>
      <rPr>
        <sz val="8"/>
        <color indexed="12"/>
        <rFont val="Arial"/>
        <family val="2"/>
      </rPr>
      <t>mount</t>
    </r>
    <r>
      <rPr>
        <sz val="8"/>
        <color indexed="12"/>
        <rFont val="宋体"/>
        <family val="3"/>
        <charset val="134"/>
      </rPr>
      <t>盘符</t>
    </r>
    <phoneticPr fontId="1" type="noConversion"/>
  </si>
  <si>
    <r>
      <t xml:space="preserve">      2</t>
    </r>
    <r>
      <rPr>
        <sz val="8"/>
        <color indexed="12"/>
        <rFont val="宋体"/>
        <family val="3"/>
        <charset val="134"/>
      </rPr>
      <t>）</t>
    </r>
    <r>
      <rPr>
        <sz val="8"/>
        <color indexed="12"/>
        <rFont val="Arial"/>
        <family val="2"/>
      </rPr>
      <t>umount</t>
    </r>
    <r>
      <rPr>
        <sz val="8"/>
        <color indexed="12"/>
        <rFont val="宋体"/>
        <family val="3"/>
        <charset val="134"/>
      </rPr>
      <t>盘符，手动挂在盘符是否操作能被正常执行</t>
    </r>
    <phoneticPr fontId="1" type="noConversion"/>
  </si>
  <si>
    <r>
      <t xml:space="preserve">      3</t>
    </r>
    <r>
      <rPr>
        <sz val="8"/>
        <color indexed="12"/>
        <rFont val="宋体"/>
        <family val="3"/>
        <charset val="134"/>
      </rPr>
      <t>）复制删除文件无异常发生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</si>
  <si>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反复重启系统</t>
    </r>
    <r>
      <rPr>
        <sz val="8"/>
        <color indexed="12"/>
        <rFont val="Arial"/>
        <family val="2"/>
      </rPr>
      <t>10</t>
    </r>
    <r>
      <rPr>
        <sz val="8"/>
        <color indexed="12"/>
        <rFont val="宋体"/>
        <family val="3"/>
        <charset val="134"/>
      </rPr>
      <t>次，重复上述</t>
    </r>
    <r>
      <rPr>
        <sz val="8"/>
        <color indexed="12"/>
        <rFont val="Arial"/>
        <family val="2"/>
      </rPr>
      <t xml:space="preserve"> 1</t>
    </r>
    <r>
      <rPr>
        <sz val="8"/>
        <color indexed="12"/>
        <rFont val="宋体"/>
        <family val="3"/>
        <charset val="134"/>
      </rPr>
      <t>）</t>
    </r>
    <r>
      <rPr>
        <sz val="8"/>
        <color indexed="12"/>
        <rFont val="Arial"/>
        <family val="2"/>
      </rPr>
      <t>~ 3</t>
    </r>
    <r>
      <rPr>
        <sz val="8"/>
        <color indexed="12"/>
        <rFont val="宋体"/>
        <family val="3"/>
        <charset val="134"/>
      </rPr>
      <t>）步骤确保无异常发生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</si>
  <si>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连续</t>
    </r>
    <r>
      <rPr>
        <sz val="8"/>
        <color indexed="12"/>
        <rFont val="Arial"/>
        <family val="2"/>
      </rPr>
      <t>10</t>
    </r>
    <r>
      <rPr>
        <sz val="8"/>
        <color indexed="12"/>
        <rFont val="宋体"/>
        <family val="3"/>
        <charset val="134"/>
      </rPr>
      <t>次，复制删除</t>
    </r>
    <r>
      <rPr>
        <sz val="8"/>
        <color indexed="12"/>
        <rFont val="Arial"/>
        <family val="2"/>
      </rPr>
      <t>100G</t>
    </r>
    <r>
      <rPr>
        <sz val="8"/>
        <color indexed="12"/>
        <rFont val="宋体"/>
        <family val="3"/>
        <charset val="134"/>
      </rPr>
      <t>文件，确保不出现任何错误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</si>
  <si>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确保信号正常，使用</t>
    </r>
    <r>
      <rPr>
        <sz val="8"/>
        <color indexed="12"/>
        <rFont val="Arial"/>
        <family val="2"/>
      </rPr>
      <t>ping www.baidu.com -n 1000</t>
    </r>
    <r>
      <rPr>
        <sz val="8"/>
        <color indexed="12"/>
        <rFont val="宋体"/>
        <family val="3"/>
        <charset val="134"/>
      </rPr>
      <t>，丢包现象不高于</t>
    </r>
    <r>
      <rPr>
        <sz val="8"/>
        <color indexed="12"/>
        <rFont val="Arial"/>
        <family val="2"/>
      </rPr>
      <t>1%</t>
    </r>
    <phoneticPr fontId="1" type="noConversion"/>
  </si>
  <si>
    <r>
      <t>Script 2 - Over Night</t>
    </r>
    <r>
      <rPr>
        <sz val="8"/>
        <color indexed="12"/>
        <rFont val="宋体"/>
        <family val="3"/>
        <charset val="134"/>
      </rPr>
      <t>测试</t>
    </r>
    <phoneticPr fontId="52" type="noConversion"/>
  </si>
  <si>
    <r>
      <t xml:space="preserve">      Auto Reboot 100</t>
    </r>
    <r>
      <rPr>
        <sz val="8"/>
        <color indexed="12"/>
        <rFont val="宋体"/>
        <family val="3"/>
        <charset val="134"/>
      </rPr>
      <t>次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</si>
  <si>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播放高清码流测试</t>
    </r>
    <r>
      <rPr>
        <sz val="8"/>
        <color indexed="12"/>
        <rFont val="Arial"/>
        <family val="2"/>
      </rPr>
      <t>720P 30</t>
    </r>
    <r>
      <rPr>
        <sz val="8"/>
        <color indexed="12"/>
        <rFont val="宋体"/>
        <family val="3"/>
        <charset val="134"/>
      </rPr>
      <t>分钟无拖影无卡顿无死机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</si>
  <si>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播放高清码流测试</t>
    </r>
    <r>
      <rPr>
        <sz val="8"/>
        <color indexed="12"/>
        <rFont val="Arial"/>
        <family val="2"/>
      </rPr>
      <t>1080P 30</t>
    </r>
    <r>
      <rPr>
        <sz val="8"/>
        <color indexed="12"/>
        <rFont val="宋体"/>
        <family val="3"/>
        <charset val="134"/>
      </rPr>
      <t>分钟无拖影无卡顿无死机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</si>
  <si>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播放高清码流测试</t>
    </r>
    <r>
      <rPr>
        <sz val="8"/>
        <color indexed="12"/>
        <rFont val="Arial"/>
        <family val="2"/>
      </rPr>
      <t>4K 30</t>
    </r>
    <r>
      <rPr>
        <sz val="8"/>
        <color indexed="12"/>
        <rFont val="宋体"/>
        <family val="3"/>
        <charset val="134"/>
      </rPr>
      <t>分钟无拖影无卡顿无死机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</si>
  <si>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播放高清码流测试</t>
    </r>
    <r>
      <rPr>
        <sz val="8"/>
        <color indexed="12"/>
        <rFont val="Arial"/>
        <family val="2"/>
      </rPr>
      <t>2K 30</t>
    </r>
    <r>
      <rPr>
        <sz val="8"/>
        <color indexed="12"/>
        <rFont val="宋体"/>
        <family val="3"/>
        <charset val="134"/>
      </rPr>
      <t>分钟无拖影无卡顿无死机</t>
    </r>
    <phoneticPr fontId="1" type="noConversion"/>
  </si>
  <si>
    <t>Script 3 - Issue Review</t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</si>
  <si>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高清码流测试</t>
    </r>
    <r>
      <rPr>
        <sz val="8"/>
        <color indexed="12"/>
        <rFont val="Arial"/>
        <family val="2"/>
      </rPr>
      <t>720P 24</t>
    </r>
    <r>
      <rPr>
        <sz val="8"/>
        <color indexed="12"/>
        <rFont val="宋体"/>
        <family val="3"/>
        <charset val="134"/>
      </rPr>
      <t>小时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</si>
  <si>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高清码流测试</t>
    </r>
    <r>
      <rPr>
        <sz val="8"/>
        <color indexed="12"/>
        <rFont val="Arial"/>
        <family val="2"/>
      </rPr>
      <t>1080P 24</t>
    </r>
    <r>
      <rPr>
        <sz val="8"/>
        <color indexed="12"/>
        <rFont val="宋体"/>
        <family val="3"/>
        <charset val="134"/>
      </rPr>
      <t>小时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</si>
  <si>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高清码流测试</t>
    </r>
    <r>
      <rPr>
        <sz val="8"/>
        <color indexed="12"/>
        <rFont val="Arial"/>
        <family val="2"/>
      </rPr>
      <t>2K 24</t>
    </r>
    <r>
      <rPr>
        <sz val="8"/>
        <color indexed="12"/>
        <rFont val="宋体"/>
        <family val="3"/>
        <charset val="134"/>
      </rPr>
      <t>小时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</si>
  <si>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高清码流测试</t>
    </r>
    <r>
      <rPr>
        <sz val="8"/>
        <color indexed="12"/>
        <rFont val="Arial"/>
        <family val="2"/>
      </rPr>
      <t>4K 24</t>
    </r>
    <r>
      <rPr>
        <sz val="8"/>
        <color indexed="12"/>
        <rFont val="宋体"/>
        <family val="3"/>
        <charset val="134"/>
      </rPr>
      <t>小时</t>
    </r>
    <phoneticPr fontId="1" type="noConversion"/>
  </si>
  <si>
    <t xml:space="preserve">    Neardi Product System Function Sanity Test Plan</t>
    <phoneticPr fontId="1" type="noConversion"/>
  </si>
  <si>
    <t xml:space="preserve"> Neardi Product System Function Sanity Test Plan</t>
    <phoneticPr fontId="19" type="noConversion"/>
  </si>
  <si>
    <t>NS</t>
    <phoneticPr fontId="52" type="noConversion"/>
  </si>
  <si>
    <t>P</t>
    <phoneticPr fontId="52" type="noConversion"/>
  </si>
  <si>
    <t>B</t>
    <phoneticPr fontId="52" type="noConversion"/>
  </si>
  <si>
    <t>Android 10</t>
    <phoneticPr fontId="52" type="noConversion"/>
  </si>
  <si>
    <t>Eng</t>
    <phoneticPr fontId="52" type="noConversion"/>
  </si>
  <si>
    <t>V0.2</t>
    <phoneticPr fontId="52" type="noConversion"/>
  </si>
  <si>
    <t>LBD3399</t>
    <phoneticPr fontId="52" type="noConversion"/>
  </si>
  <si>
    <t>DB&amp;MBV02</t>
    <phoneticPr fontId="52" type="noConversion"/>
  </si>
  <si>
    <t>Luhuiye</t>
    <phoneticPr fontId="52" type="noConversion"/>
  </si>
  <si>
    <t>2012/12/23</t>
    <phoneticPr fontId="52" type="noConversion"/>
  </si>
  <si>
    <t>p</t>
    <phoneticPr fontId="52" type="noConversion"/>
  </si>
  <si>
    <t xml:space="preserve">      WIFI </t>
    <phoneticPr fontId="50" type="noConversion"/>
  </si>
  <si>
    <t xml:space="preserve">      BT </t>
    <phoneticPr fontId="50" type="noConversion"/>
  </si>
  <si>
    <t>P</t>
    <phoneticPr fontId="52" type="noConversion"/>
  </si>
  <si>
    <t>B</t>
    <phoneticPr fontId="1" type="noConversion"/>
  </si>
  <si>
    <t>NS</t>
    <phoneticPr fontId="52" type="noConversion"/>
  </si>
  <si>
    <t>F</t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</si>
  <si>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产线端烧录工具烧录</t>
    </r>
    <r>
      <rPr>
        <sz val="8"/>
        <color indexed="12"/>
        <rFont val="Arial"/>
        <family val="2"/>
      </rPr>
      <t>img</t>
    </r>
    <r>
      <rPr>
        <sz val="8"/>
        <color indexed="12"/>
        <rFont val="宋体"/>
        <family val="3"/>
        <charset val="134"/>
      </rPr>
      <t>后可正常开机进入</t>
    </r>
    <r>
      <rPr>
        <sz val="8"/>
        <color indexed="12"/>
        <rFont val="Arial"/>
        <family val="2"/>
      </rPr>
      <t>luncher</t>
    </r>
    <phoneticPr fontId="50" type="noConversion"/>
  </si>
  <si>
    <r>
      <t xml:space="preserve">      android</t>
    </r>
    <r>
      <rPr>
        <sz val="8"/>
        <color indexed="12"/>
        <rFont val="宋体"/>
        <family val="3"/>
        <charset val="134"/>
      </rPr>
      <t>模式下插入</t>
    </r>
    <r>
      <rPr>
        <sz val="8"/>
        <color indexed="12"/>
        <rFont val="Arial"/>
        <family val="2"/>
      </rPr>
      <t>U</t>
    </r>
    <r>
      <rPr>
        <sz val="8"/>
        <color indexed="12"/>
        <rFont val="宋体"/>
        <family val="3"/>
        <charset val="134"/>
      </rPr>
      <t>盘升级</t>
    </r>
    <r>
      <rPr>
        <sz val="8"/>
        <color indexed="12"/>
        <rFont val="Arial"/>
        <family val="2"/>
      </rPr>
      <t>img</t>
    </r>
    <r>
      <rPr>
        <sz val="8"/>
        <color indexed="12"/>
        <rFont val="宋体"/>
        <family val="3"/>
        <charset val="134"/>
      </rPr>
      <t>后，可正常开机进入</t>
    </r>
    <r>
      <rPr>
        <sz val="8"/>
        <color indexed="12"/>
        <rFont val="Arial"/>
        <family val="2"/>
      </rPr>
      <t>luncher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</si>
  <si>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关机状态下，把外接</t>
    </r>
    <r>
      <rPr>
        <sz val="8"/>
        <color indexed="12"/>
        <rFont val="Arial"/>
        <family val="2"/>
      </rPr>
      <t>MIC</t>
    </r>
    <r>
      <rPr>
        <sz val="8"/>
        <color indexed="12"/>
        <rFont val="宋体"/>
        <family val="3"/>
        <charset val="134"/>
      </rPr>
      <t>接到主板</t>
    </r>
    <r>
      <rPr>
        <sz val="8"/>
        <color indexed="12"/>
        <rFont val="Arial"/>
        <family val="2"/>
      </rPr>
      <t>2pin mic</t>
    </r>
    <r>
      <rPr>
        <sz val="8"/>
        <color indexed="12"/>
        <rFont val="宋体"/>
        <family val="3"/>
        <charset val="134"/>
      </rPr>
      <t>接口上，开机</t>
    </r>
    <r>
      <rPr>
        <sz val="8"/>
        <color indexed="12"/>
        <rFont val="Arial"/>
        <family val="2"/>
      </rPr>
      <t>mic</t>
    </r>
    <r>
      <rPr>
        <sz val="8"/>
        <color indexed="12"/>
        <rFont val="宋体"/>
        <family val="3"/>
        <charset val="134"/>
      </rPr>
      <t>能正常工作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</si>
  <si>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开关机状态下，反复拔插</t>
    </r>
    <r>
      <rPr>
        <sz val="8"/>
        <color indexed="12"/>
        <rFont val="Arial"/>
        <family val="2"/>
      </rPr>
      <t>10</t>
    </r>
    <r>
      <rPr>
        <sz val="8"/>
        <color indexed="12"/>
        <rFont val="宋体"/>
        <family val="3"/>
        <charset val="134"/>
      </rPr>
      <t>次</t>
    </r>
    <r>
      <rPr>
        <sz val="8"/>
        <color indexed="12"/>
        <rFont val="Arial"/>
        <family val="2"/>
      </rPr>
      <t>MIC</t>
    </r>
    <r>
      <rPr>
        <sz val="8"/>
        <color indexed="12"/>
        <rFont val="宋体"/>
        <family val="3"/>
        <charset val="134"/>
      </rPr>
      <t>主板</t>
    </r>
    <r>
      <rPr>
        <sz val="8"/>
        <color indexed="12"/>
        <rFont val="Arial"/>
        <family val="2"/>
      </rPr>
      <t>2pin mic</t>
    </r>
    <r>
      <rPr>
        <sz val="8"/>
        <color indexed="12"/>
        <rFont val="宋体"/>
        <family val="3"/>
        <charset val="134"/>
      </rPr>
      <t>接口，</t>
    </r>
    <r>
      <rPr>
        <sz val="8"/>
        <color indexed="12"/>
        <rFont val="Arial"/>
        <family val="2"/>
      </rPr>
      <t>mic</t>
    </r>
    <r>
      <rPr>
        <sz val="8"/>
        <color indexed="12"/>
        <rFont val="宋体"/>
        <family val="3"/>
        <charset val="134"/>
      </rPr>
      <t>能正常工作</t>
    </r>
    <phoneticPr fontId="52" type="noConversion"/>
  </si>
  <si>
    <r>
      <t>Script 3 - MIC</t>
    </r>
    <r>
      <rPr>
        <sz val="8"/>
        <color indexed="12"/>
        <rFont val="宋体"/>
        <family val="3"/>
        <charset val="134"/>
      </rPr>
      <t>接口测试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</si>
  <si>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所有的</t>
    </r>
    <r>
      <rPr>
        <sz val="8"/>
        <color indexed="12"/>
        <rFont val="Arial"/>
        <family val="2"/>
      </rPr>
      <t>USB</t>
    </r>
    <r>
      <rPr>
        <sz val="8"/>
        <color indexed="12"/>
        <rFont val="宋体"/>
        <family val="3"/>
        <charset val="134"/>
      </rPr>
      <t>口插满</t>
    </r>
    <r>
      <rPr>
        <sz val="8"/>
        <color indexed="12"/>
        <rFont val="Arial"/>
        <family val="2"/>
      </rPr>
      <t>U</t>
    </r>
    <r>
      <rPr>
        <sz val="8"/>
        <color indexed="12"/>
        <rFont val="宋体"/>
        <family val="3"/>
        <charset val="134"/>
      </rPr>
      <t>盘能正常识别</t>
    </r>
    <phoneticPr fontId="50" type="noConversion"/>
  </si>
  <si>
    <t>NS</t>
    <phoneticPr fontId="1" type="noConversion"/>
  </si>
  <si>
    <t>P</t>
    <phoneticPr fontId="52" type="noConversion"/>
  </si>
  <si>
    <t>p</t>
    <phoneticPr fontId="52" type="noConversion"/>
  </si>
  <si>
    <t>ns</t>
    <phoneticPr fontId="52" type="noConversion"/>
  </si>
  <si>
    <t>f</t>
    <phoneticPr fontId="52" type="noConversion"/>
  </si>
  <si>
    <t>b</t>
    <phoneticPr fontId="52" type="noConversion"/>
  </si>
  <si>
    <t>p</t>
    <phoneticPr fontId="1" type="noConversion"/>
  </si>
  <si>
    <t>f</t>
    <phoneticPr fontId="1" type="noConversion"/>
  </si>
  <si>
    <t>ns</t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</si>
  <si>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使用安兔兔评测</t>
    </r>
    <r>
      <rPr>
        <sz val="8"/>
        <color indexed="12"/>
        <rFont val="Arial"/>
        <family val="2"/>
      </rPr>
      <t>AnTuTu Lite 8.24.apk</t>
    </r>
    <r>
      <rPr>
        <sz val="8"/>
        <color indexed="12"/>
        <rFont val="宋体"/>
        <family val="3"/>
        <charset val="134"/>
      </rPr>
      <t>，并记录评分</t>
    </r>
    <phoneticPr fontId="52" type="noConversion"/>
  </si>
  <si>
    <r>
      <t xml:space="preserve">      </t>
    </r>
    <r>
      <rPr>
        <sz val="8"/>
        <color indexed="12"/>
        <rFont val="宋体"/>
        <family val="3"/>
        <charset val="134"/>
      </rPr>
      <t>使用安兔兔评测</t>
    </r>
    <r>
      <rPr>
        <sz val="8"/>
        <color indexed="12"/>
        <rFont val="Arial"/>
        <family val="2"/>
      </rPr>
      <t>AnTuTu Lite 8.24.apk</t>
    </r>
    <r>
      <rPr>
        <sz val="8"/>
        <color indexed="12"/>
        <rFont val="宋体"/>
        <family val="3"/>
        <charset val="134"/>
      </rPr>
      <t>中的</t>
    </r>
    <r>
      <rPr>
        <sz val="8"/>
        <color indexed="12"/>
        <rFont val="Arial"/>
        <family val="2"/>
      </rPr>
      <t>Stress Test</t>
    </r>
    <r>
      <rPr>
        <sz val="8"/>
        <color indexed="12"/>
        <rFont val="宋体"/>
        <family val="3"/>
        <charset val="134"/>
      </rPr>
      <t>没有死机没有异常发热现象</t>
    </r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</si>
  <si>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使用安兔兔评测</t>
    </r>
    <r>
      <rPr>
        <sz val="8"/>
        <color indexed="12"/>
        <rFont val="Arial"/>
        <family val="2"/>
      </rPr>
      <t>AnTuTu Lite 8.24.apk</t>
    </r>
    <r>
      <rPr>
        <sz val="8"/>
        <color indexed="12"/>
        <rFont val="宋体"/>
        <family val="3"/>
        <charset val="134"/>
      </rPr>
      <t>中的</t>
    </r>
    <r>
      <rPr>
        <sz val="8"/>
        <color indexed="12"/>
        <rFont val="Arial"/>
        <family val="2"/>
      </rPr>
      <t>Storage Test</t>
    </r>
    <r>
      <rPr>
        <sz val="8"/>
        <color indexed="12"/>
        <rFont val="宋体"/>
        <family val="3"/>
        <charset val="134"/>
      </rPr>
      <t>测试</t>
    </r>
    <r>
      <rPr>
        <sz val="8"/>
        <color indexed="12"/>
        <rFont val="Arial"/>
        <family val="2"/>
      </rPr>
      <t>EMMC</t>
    </r>
    <r>
      <rPr>
        <sz val="8"/>
        <color indexed="12"/>
        <rFont val="宋体"/>
        <family val="3"/>
        <charset val="134"/>
      </rPr>
      <t>读写速度并记录</t>
    </r>
    <phoneticPr fontId="1" type="noConversion"/>
  </si>
  <si>
    <r>
      <t xml:space="preserve">      CPU&amp;GPU High Loading Test 24</t>
    </r>
    <r>
      <rPr>
        <sz val="8"/>
        <color indexed="12"/>
        <rFont val="宋体"/>
        <family val="3"/>
        <charset val="134"/>
      </rPr>
      <t>小时</t>
    </r>
    <phoneticPr fontId="50" type="noConversion"/>
  </si>
  <si>
    <t>LBD3399_android10_R10_QA_A_V0.2_20201222</t>
    <phoneticPr fontId="52" type="noConversion"/>
  </si>
  <si>
    <t>2012/12/25</t>
    <phoneticPr fontId="52" type="noConversion"/>
  </si>
  <si>
    <t>2012/12/25</t>
    <phoneticPr fontId="1" type="noConversion"/>
  </si>
  <si>
    <t>B</t>
    <phoneticPr fontId="52" type="noConversion"/>
  </si>
  <si>
    <t>P</t>
    <phoneticPr fontId="52" type="noConversion"/>
  </si>
  <si>
    <t>P</t>
    <phoneticPr fontId="1" type="noConversion"/>
  </si>
  <si>
    <r>
      <t xml:space="preserve">      </t>
    </r>
    <r>
      <rPr>
        <sz val="8"/>
        <color indexed="12"/>
        <rFont val="宋体"/>
        <family val="3"/>
        <charset val="134"/>
      </rPr>
      <t>测试</t>
    </r>
    <r>
      <rPr>
        <sz val="8"/>
        <color indexed="12"/>
        <rFont val="Arial"/>
        <family val="2"/>
      </rPr>
      <t>GPIO</t>
    </r>
    <r>
      <rPr>
        <sz val="8"/>
        <color indexed="12"/>
        <rFont val="宋体"/>
        <family val="3"/>
        <charset val="134"/>
      </rPr>
      <t>口电压，</t>
    </r>
    <r>
      <rPr>
        <sz val="8"/>
        <color indexed="12"/>
        <rFont val="Arial"/>
        <family val="2"/>
      </rPr>
      <t>echo 1 &gt; value</t>
    </r>
    <r>
      <rPr>
        <sz val="8"/>
        <color indexed="12"/>
        <rFont val="宋体"/>
        <family val="3"/>
        <charset val="134"/>
      </rPr>
      <t>，为</t>
    </r>
    <r>
      <rPr>
        <sz val="8"/>
        <color indexed="12"/>
        <rFont val="Arial"/>
        <family val="2"/>
      </rPr>
      <t>0V</t>
    </r>
    <phoneticPr fontId="50" type="noConversion"/>
  </si>
  <si>
    <r>
      <t xml:space="preserve">      </t>
    </r>
    <r>
      <rPr>
        <sz val="8"/>
        <color indexed="12"/>
        <rFont val="宋体"/>
        <family val="3"/>
        <charset val="134"/>
      </rPr>
      <t>测试</t>
    </r>
    <r>
      <rPr>
        <sz val="8"/>
        <color indexed="12"/>
        <rFont val="Arial"/>
        <family val="2"/>
      </rPr>
      <t>GPIO</t>
    </r>
    <r>
      <rPr>
        <sz val="8"/>
        <color indexed="12"/>
        <rFont val="宋体"/>
        <family val="3"/>
        <charset val="134"/>
      </rPr>
      <t>口电压，</t>
    </r>
    <r>
      <rPr>
        <sz val="8"/>
        <color indexed="12"/>
        <rFont val="Arial"/>
        <family val="2"/>
      </rPr>
      <t>echo 1 &gt; value</t>
    </r>
    <r>
      <rPr>
        <sz val="8"/>
        <color indexed="12"/>
        <rFont val="宋体"/>
        <family val="3"/>
        <charset val="134"/>
      </rPr>
      <t>，为</t>
    </r>
    <r>
      <rPr>
        <sz val="8"/>
        <color indexed="12"/>
        <rFont val="Arial"/>
        <family val="2"/>
      </rPr>
      <t>3.3V</t>
    </r>
    <phoneticPr fontId="1" type="noConversion"/>
  </si>
  <si>
    <t>P</t>
    <phoneticPr fontId="52" type="noConversion"/>
  </si>
  <si>
    <t>F</t>
    <phoneticPr fontId="52" type="noConversion"/>
  </si>
</sst>
</file>

<file path=xl/styles.xml><?xml version="1.0" encoding="utf-8"?>
<styleSheet xmlns="http://schemas.openxmlformats.org/spreadsheetml/2006/main">
  <numFmts count="10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  <numFmt numFmtId="180" formatCode="0.0%"/>
    <numFmt numFmtId="181" formatCode="&quot;｣&quot;#,##0;[Red]\-&quot;｣&quot;#,##0"/>
    <numFmt numFmtId="182" formatCode="&quot;｣&quot;#,##0.00;[Red]\-&quot;｣&quot;#,##0.00"/>
    <numFmt numFmtId="183" formatCode="&quot;$&quot;#,##0.00"/>
    <numFmt numFmtId="184" formatCode="_ * #,##0_ ;_ * &quot;\&quot;&quot;\&quot;&quot;\&quot;\-#,##0_ ;_ * &quot;-&quot;_ ;_ @_ "/>
    <numFmt numFmtId="185" formatCode="&quot;$&quot;#,##0.00_);[Red]&quot;\&quot;&quot;\&quot;&quot;\&quot;&quot;\&quot;&quot;\&quot;\(&quot;$&quot;#,##0.00&quot;\&quot;&quot;\&quot;&quot;\&quot;&quot;\&quot;&quot;\&quot;\)"/>
  </numFmts>
  <fonts count="6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indexed="37"/>
      <name val="宋体"/>
      <family val="3"/>
      <charset val="134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黑体"/>
      <family val="3"/>
      <charset val="134"/>
    </font>
    <font>
      <b/>
      <sz val="16"/>
      <name val="Arial"/>
      <family val="2"/>
    </font>
    <font>
      <sz val="12"/>
      <color indexed="8"/>
      <name val="宋体"/>
      <family val="3"/>
      <charset val="134"/>
    </font>
    <font>
      <i/>
      <sz val="12"/>
      <name val="Arial"/>
      <family val="2"/>
    </font>
    <font>
      <i/>
      <sz val="12"/>
      <color indexed="8"/>
      <name val="Arial"/>
      <family val="2"/>
    </font>
    <font>
      <sz val="18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6"/>
      <color indexed="81"/>
      <name val="宋体"/>
      <family val="3"/>
      <charset val="134"/>
    </font>
    <font>
      <sz val="12"/>
      <name val="新細明體"/>
      <family val="1"/>
      <charset val="136"/>
    </font>
    <font>
      <b/>
      <sz val="10"/>
      <name val="Helvetica"/>
      <family val="2"/>
    </font>
    <font>
      <sz val="9"/>
      <name val="宋体"/>
      <family val="3"/>
      <charset val="134"/>
    </font>
    <font>
      <sz val="10"/>
      <name val="Helvetic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宋体"/>
      <family val="3"/>
      <charset val="134"/>
      <scheme val="minor"/>
    </font>
    <font>
      <u/>
      <sz val="12.65"/>
      <color theme="10"/>
      <name val="宋体"/>
      <family val="3"/>
      <charset val="134"/>
    </font>
    <font>
      <sz val="12"/>
      <color theme="1"/>
      <name val="Arial"/>
      <family val="2"/>
    </font>
    <font>
      <sz val="12"/>
      <color theme="1"/>
      <name val="宋体"/>
      <family val="3"/>
      <charset val="134"/>
    </font>
    <font>
      <u/>
      <sz val="11"/>
      <color theme="10"/>
      <name val="Calibri"/>
      <family val="2"/>
      <charset val="134"/>
    </font>
    <font>
      <sz val="12"/>
      <color indexed="37"/>
      <name val="Arial"/>
      <family val="2"/>
    </font>
    <font>
      <sz val="24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u/>
      <sz val="14.3"/>
      <color theme="10"/>
      <name val="宋体"/>
      <family val="3"/>
      <charset val="134"/>
    </font>
    <font>
      <sz val="12"/>
      <color theme="1"/>
      <name val="宋体"/>
      <family val="1"/>
      <charset val="136"/>
      <scheme val="minor"/>
    </font>
    <font>
      <u/>
      <sz val="14"/>
      <color theme="10"/>
      <name val="宋体"/>
      <family val="3"/>
      <charset val="134"/>
      <scheme val="minor"/>
    </font>
    <font>
      <sz val="12"/>
      <name val="Arial MT"/>
      <family val="2"/>
    </font>
    <font>
      <sz val="8"/>
      <name val="Times New Roman"/>
      <family val="1"/>
    </font>
    <font>
      <b/>
      <sz val="10"/>
      <name val="Helv"/>
      <family val="2"/>
    </font>
    <font>
      <sz val="10"/>
      <name val="MS Sans Serif"/>
      <family val="2"/>
    </font>
    <font>
      <u/>
      <sz val="10"/>
      <color indexed="14"/>
      <name val="MS Sans Serif"/>
      <family val="2"/>
    </font>
    <font>
      <u/>
      <sz val="10"/>
      <color indexed="12"/>
      <name val="MS Sans Serif"/>
      <family val="2"/>
    </font>
    <font>
      <sz val="10"/>
      <color indexed="8"/>
      <name val="MS Sans Serif"/>
      <family val="2"/>
    </font>
    <font>
      <sz val="11"/>
      <name val="ＭＳ Ｐゴシック"/>
      <family val="2"/>
    </font>
    <font>
      <sz val="11"/>
      <color indexed="8"/>
      <name val="宋体"/>
      <family val="3"/>
      <charset val="134"/>
    </font>
    <font>
      <sz val="11"/>
      <name val="宋体"/>
      <family val="2"/>
      <charset val="134"/>
      <scheme val="minor"/>
    </font>
    <font>
      <b/>
      <sz val="12"/>
      <color rgb="FF00B0F0"/>
      <name val="Arial"/>
      <family val="2"/>
    </font>
    <font>
      <sz val="11"/>
      <name val="ＭＳ Ｐゴシック"/>
      <family val="2"/>
      <charset val="134"/>
    </font>
    <font>
      <sz val="14"/>
      <name val="明朝"/>
      <charset val="134"/>
    </font>
    <font>
      <b/>
      <sz val="12"/>
      <color rgb="FF00B0F0"/>
      <name val="宋体"/>
      <family val="3"/>
      <charset val="134"/>
    </font>
    <font>
      <b/>
      <sz val="18"/>
      <color indexed="9"/>
      <name val="Arial"/>
      <family val="2"/>
    </font>
    <font>
      <sz val="9"/>
      <name val="細明體"/>
      <family val="3"/>
      <charset val="136"/>
    </font>
    <font>
      <b/>
      <sz val="10"/>
      <color indexed="60"/>
      <name val="Arial"/>
      <family val="2"/>
    </font>
    <font>
      <sz val="9"/>
      <name val="新細明體"/>
      <family val="1"/>
      <charset val="136"/>
    </font>
    <font>
      <b/>
      <sz val="12"/>
      <color indexed="60"/>
      <name val="Arial"/>
      <family val="2"/>
    </font>
    <font>
      <sz val="8"/>
      <color indexed="12"/>
      <name val="Arial"/>
      <family val="2"/>
    </font>
    <font>
      <b/>
      <sz val="18"/>
      <color indexed="9"/>
      <name val="宋体"/>
      <family val="3"/>
      <charset val="134"/>
    </font>
    <font>
      <b/>
      <sz val="8"/>
      <color indexed="12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8"/>
      <color indexed="12"/>
      <name val="宋体"/>
      <family val="3"/>
      <charset val="134"/>
    </font>
    <font>
      <b/>
      <sz val="12"/>
      <name val="Arial Unicode MS"/>
      <family val="2"/>
      <charset val="134"/>
    </font>
    <font>
      <b/>
      <sz val="12"/>
      <color theme="1"/>
      <name val="Arial Unicode MS"/>
      <family val="2"/>
      <charset val="134"/>
    </font>
    <font>
      <sz val="12"/>
      <color theme="1"/>
      <name val="Arial Unicode MS"/>
      <family val="2"/>
      <charset val="134"/>
    </font>
    <font>
      <sz val="11"/>
      <name val="SimSun-ExtB"/>
      <family val="3"/>
      <charset val="134"/>
    </font>
    <font>
      <b/>
      <sz val="9"/>
      <color indexed="81"/>
      <name val="宋体"/>
      <family val="3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rgb="FFDFDFDF"/>
      </patternFill>
    </fill>
    <fill>
      <patternFill patternType="solid">
        <fgColor rgb="FFFFFF99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-0.249977111117893"/>
        <bgColor indexed="51"/>
      </patternFill>
    </fill>
    <fill>
      <patternFill patternType="solid">
        <fgColor theme="9" tint="0.39997558519241921"/>
        <bgColor indexed="34"/>
      </patternFill>
    </fill>
    <fill>
      <patternFill patternType="solid">
        <fgColor theme="9" tint="0.59999389629810485"/>
        <bgColor indexed="49"/>
      </patternFill>
    </fill>
    <fill>
      <patternFill patternType="solid">
        <fgColor theme="9" tint="0.79998168889431442"/>
        <bgColor indexed="49"/>
      </patternFill>
    </fill>
    <fill>
      <patternFill patternType="solid">
        <fgColor rgb="FF66FFCC"/>
        <bgColor indexed="29"/>
      </patternFill>
    </fill>
    <fill>
      <patternFill patternType="solid">
        <fgColor rgb="FF66FFCC"/>
        <bgColor indexed="49"/>
      </patternFill>
    </fill>
    <fill>
      <patternFill patternType="solid">
        <fgColor rgb="FF66FFCC"/>
        <bgColor indexed="51"/>
      </patternFill>
    </fill>
    <fill>
      <patternFill patternType="solid">
        <fgColor rgb="FF66FFCC"/>
        <bgColor indexed="27"/>
      </patternFill>
    </fill>
    <fill>
      <patternFill patternType="solid">
        <fgColor rgb="FF66FFCC"/>
        <bgColor indexed="30"/>
      </patternFill>
    </fill>
    <fill>
      <patternFill patternType="solid">
        <fgColor rgb="FF66FFCC"/>
        <bgColor indexed="26"/>
      </patternFill>
    </fill>
    <fill>
      <patternFill patternType="solid">
        <fgColor rgb="FFCCFFCC"/>
        <bgColor indexed="26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0000"/>
        <bgColor indexed="51"/>
      </patternFill>
    </fill>
    <fill>
      <patternFill patternType="solid">
        <fgColor indexed="47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5">
    <xf numFmtId="0" fontId="0" fillId="0" borderId="0">
      <alignment vertical="center"/>
    </xf>
    <xf numFmtId="0" fontId="3" fillId="0" borderId="0"/>
    <xf numFmtId="0" fontId="5" fillId="0" borderId="0" applyBorder="0"/>
    <xf numFmtId="0" fontId="17" fillId="0" borderId="0"/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>
      <alignment vertical="center"/>
    </xf>
    <xf numFmtId="0" fontId="17" fillId="0" borderId="0">
      <alignment vertical="center"/>
    </xf>
    <xf numFmtId="0" fontId="5" fillId="0" borderId="0"/>
    <xf numFmtId="0" fontId="23" fillId="0" borderId="0"/>
    <xf numFmtId="0" fontId="8" fillId="0" borderId="0" applyBorder="0"/>
    <xf numFmtId="184" fontId="35" fillId="3" borderId="13">
      <alignment horizontal="center" vertical="center"/>
    </xf>
    <xf numFmtId="0" fontId="36" fillId="0" borderId="0">
      <alignment horizontal="center" wrapText="1"/>
      <protection locked="0"/>
    </xf>
    <xf numFmtId="0" fontId="3" fillId="0" borderId="14">
      <alignment vertical="top"/>
    </xf>
    <xf numFmtId="0" fontId="3" fillId="0" borderId="15"/>
    <xf numFmtId="185" fontId="3" fillId="0" borderId="0" applyFill="0" applyBorder="0" applyAlignment="0"/>
    <xf numFmtId="180" fontId="3" fillId="0" borderId="0" applyFill="0" applyBorder="0" applyAlignment="0"/>
    <xf numFmtId="183" fontId="3" fillId="0" borderId="0" applyFill="0" applyBorder="0" applyAlignment="0"/>
    <xf numFmtId="0" fontId="37" fillId="0" borderId="0"/>
    <xf numFmtId="4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82" fontId="38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" fillId="0" borderId="16"/>
    <xf numFmtId="0" fontId="41" fillId="0" borderId="0"/>
    <xf numFmtId="0" fontId="3" fillId="0" borderId="0"/>
    <xf numFmtId="0" fontId="40" fillId="0" borderId="0" applyNumberFormat="0" applyFill="0" applyBorder="0" applyAlignment="0" applyProtection="0"/>
    <xf numFmtId="0" fontId="3" fillId="0" borderId="0"/>
    <xf numFmtId="0" fontId="39" fillId="0" borderId="0" applyNumberFormat="0" applyFill="0" applyBorder="0" applyAlignment="0" applyProtection="0"/>
    <xf numFmtId="0" fontId="5" fillId="0" borderId="0">
      <alignment vertical="center"/>
    </xf>
    <xf numFmtId="0" fontId="23" fillId="0" borderId="0"/>
    <xf numFmtId="179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42" fillId="0" borderId="0"/>
    <xf numFmtId="0" fontId="5" fillId="0" borderId="0">
      <alignment vertical="center"/>
    </xf>
    <xf numFmtId="0" fontId="23" fillId="0" borderId="0">
      <alignment vertical="center"/>
    </xf>
    <xf numFmtId="0" fontId="3" fillId="0" borderId="0"/>
    <xf numFmtId="0" fontId="2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3" fillId="0" borderId="0"/>
    <xf numFmtId="0" fontId="23" fillId="0" borderId="0"/>
    <xf numFmtId="0" fontId="43" fillId="0" borderId="0">
      <alignment vertical="center"/>
    </xf>
    <xf numFmtId="0" fontId="5" fillId="0" borderId="0"/>
    <xf numFmtId="0" fontId="23" fillId="0" borderId="0"/>
    <xf numFmtId="0" fontId="3" fillId="0" borderId="0"/>
    <xf numFmtId="0" fontId="46" fillId="0" borderId="0"/>
    <xf numFmtId="0" fontId="47" fillId="0" borderId="0"/>
    <xf numFmtId="0" fontId="3" fillId="0" borderId="0"/>
  </cellStyleXfs>
  <cellXfs count="156">
    <xf numFmtId="0" fontId="0" fillId="0" borderId="0" xfId="0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0" fillId="6" borderId="7" xfId="0" applyFont="1" applyFill="1" applyBorder="1" applyAlignment="1">
      <alignment horizontal="center" vertical="top" wrapText="1"/>
    </xf>
    <xf numFmtId="0" fontId="0" fillId="0" borderId="11" xfId="0" applyBorder="1" applyAlignment="1">
      <alignment vertical="center" wrapText="1"/>
    </xf>
    <xf numFmtId="0" fontId="31" fillId="0" borderId="7" xfId="0" applyFont="1" applyBorder="1" applyAlignment="1">
      <alignment horizontal="center" vertical="top" wrapText="1"/>
    </xf>
    <xf numFmtId="14" fontId="31" fillId="0" borderId="7" xfId="0" applyNumberFormat="1" applyFont="1" applyBorder="1" applyAlignment="1">
      <alignment horizontal="center" vertical="top" wrapText="1"/>
    </xf>
    <xf numFmtId="0" fontId="8" fillId="0" borderId="8" xfId="7" applyNumberFormat="1" applyFont="1" applyBorder="1" applyAlignment="1">
      <alignment horizontal="center" wrapText="1"/>
    </xf>
    <xf numFmtId="0" fontId="8" fillId="0" borderId="8" xfId="7" applyNumberFormat="1" applyFont="1" applyBorder="1" applyAlignment="1">
      <alignment wrapText="1"/>
    </xf>
    <xf numFmtId="0" fontId="8" fillId="4" borderId="8" xfId="7" applyNumberFormat="1" applyFont="1" applyFill="1" applyBorder="1" applyAlignment="1">
      <alignment wrapText="1"/>
    </xf>
    <xf numFmtId="0" fontId="0" fillId="0" borderId="0" xfId="0">
      <alignment vertical="center"/>
    </xf>
    <xf numFmtId="0" fontId="31" fillId="0" borderId="17" xfId="0" applyFont="1" applyBorder="1" applyAlignment="1">
      <alignment horizontal="center" vertical="top" wrapText="1"/>
    </xf>
    <xf numFmtId="14" fontId="31" fillId="0" borderId="17" xfId="0" applyNumberFormat="1" applyFont="1" applyBorder="1" applyAlignment="1">
      <alignment horizontal="center" vertical="top" wrapText="1"/>
    </xf>
    <xf numFmtId="0" fontId="0" fillId="0" borderId="12" xfId="0" applyBorder="1" applyAlignment="1">
      <alignment vertical="center" wrapText="1"/>
    </xf>
    <xf numFmtId="0" fontId="31" fillId="0" borderId="1" xfId="0" applyFont="1" applyBorder="1" applyAlignment="1">
      <alignment horizontal="center" vertical="top" wrapText="1"/>
    </xf>
    <xf numFmtId="14" fontId="31" fillId="0" borderId="1" xfId="0" applyNumberFormat="1" applyFont="1" applyBorder="1" applyAlignment="1">
      <alignment horizontal="center" vertical="top" wrapText="1"/>
    </xf>
    <xf numFmtId="0" fontId="13" fillId="0" borderId="12" xfId="1" applyNumberFormat="1" applyFont="1" applyFill="1" applyBorder="1" applyAlignment="1">
      <alignment horizontal="right" wrapText="1"/>
    </xf>
    <xf numFmtId="0" fontId="13" fillId="0" borderId="9" xfId="1" applyNumberFormat="1" applyFont="1" applyFill="1" applyBorder="1" applyAlignment="1">
      <alignment horizontal="right" wrapText="1"/>
    </xf>
    <xf numFmtId="0" fontId="4" fillId="0" borderId="11" xfId="1" applyNumberFormat="1" applyFont="1" applyFill="1" applyBorder="1" applyAlignment="1">
      <alignment vertical="center" wrapText="1"/>
    </xf>
    <xf numFmtId="0" fontId="4" fillId="0" borderId="8" xfId="1" applyNumberFormat="1" applyFont="1" applyFill="1" applyBorder="1" applyAlignment="1">
      <alignment vertical="center" wrapText="1"/>
    </xf>
    <xf numFmtId="0" fontId="8" fillId="0" borderId="11" xfId="2" applyNumberFormat="1" applyFont="1" applyBorder="1" applyAlignment="1" applyProtection="1">
      <alignment horizontal="center" wrapText="1"/>
    </xf>
    <xf numFmtId="0" fontId="8" fillId="0" borderId="8" xfId="2" applyNumberFormat="1" applyFont="1" applyBorder="1" applyAlignment="1" applyProtection="1">
      <alignment wrapText="1"/>
    </xf>
    <xf numFmtId="0" fontId="8" fillId="0" borderId="11" xfId="2" applyNumberFormat="1" applyFont="1" applyBorder="1" applyAlignment="1" applyProtection="1">
      <alignment wrapText="1"/>
    </xf>
    <xf numFmtId="0" fontId="8" fillId="0" borderId="11" xfId="1" applyNumberFormat="1" applyFont="1" applyFill="1" applyBorder="1" applyAlignment="1">
      <alignment wrapText="1"/>
    </xf>
    <xf numFmtId="0" fontId="8" fillId="0" borderId="8" xfId="1" applyNumberFormat="1" applyFont="1" applyFill="1" applyBorder="1" applyAlignment="1">
      <alignment wrapText="1"/>
    </xf>
    <xf numFmtId="0" fontId="12" fillId="0" borderId="12" xfId="1" applyNumberFormat="1" applyFont="1" applyFill="1" applyBorder="1" applyAlignment="1">
      <alignment horizontal="right" wrapText="1"/>
    </xf>
    <xf numFmtId="0" fontId="8" fillId="0" borderId="12" xfId="1" applyNumberFormat="1" applyFont="1" applyFill="1" applyBorder="1" applyAlignment="1">
      <alignment horizontal="center" wrapText="1"/>
    </xf>
    <xf numFmtId="0" fontId="8" fillId="0" borderId="12" xfId="1" applyNumberFormat="1" applyFont="1" applyFill="1" applyBorder="1" applyAlignment="1">
      <alignment horizontal="right" wrapText="1"/>
    </xf>
    <xf numFmtId="0" fontId="8" fillId="0" borderId="12" xfId="1" applyNumberFormat="1" applyFont="1" applyFill="1" applyBorder="1" applyAlignment="1">
      <alignment wrapText="1"/>
    </xf>
    <xf numFmtId="0" fontId="8" fillId="0" borderId="9" xfId="1" applyNumberFormat="1" applyFont="1" applyFill="1" applyBorder="1" applyAlignment="1">
      <alignment horizontal="center" wrapText="1"/>
    </xf>
    <xf numFmtId="0" fontId="8" fillId="0" borderId="9" xfId="1" applyNumberFormat="1" applyFont="1" applyFill="1" applyBorder="1" applyAlignment="1">
      <alignment horizontal="right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10" fontId="2" fillId="0" borderId="12" xfId="0" applyNumberFormat="1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wrapText="1"/>
    </xf>
    <xf numFmtId="14" fontId="8" fillId="5" borderId="1" xfId="2" applyNumberFormat="1" applyFont="1" applyFill="1" applyBorder="1" applyAlignment="1" applyProtection="1">
      <alignment wrapText="1"/>
      <protection locked="0"/>
    </xf>
    <xf numFmtId="0" fontId="9" fillId="5" borderId="1" xfId="2" applyNumberFormat="1" applyFont="1" applyFill="1" applyBorder="1" applyAlignment="1" applyProtection="1">
      <alignment wrapText="1"/>
      <protection locked="0"/>
    </xf>
    <xf numFmtId="0" fontId="4" fillId="10" borderId="1" xfId="2" applyNumberFormat="1" applyFont="1" applyFill="1" applyBorder="1" applyAlignment="1" applyProtection="1">
      <alignment horizontal="center" vertical="center" wrapText="1"/>
      <protection locked="0"/>
    </xf>
    <xf numFmtId="0" fontId="8" fillId="10" borderId="1" xfId="2" applyNumberFormat="1" applyFont="1" applyFill="1" applyBorder="1" applyAlignment="1" applyProtection="1">
      <alignment horizontal="left" wrapText="1"/>
    </xf>
    <xf numFmtId="0" fontId="8" fillId="10" borderId="1" xfId="2" applyNumberFormat="1" applyFont="1" applyFill="1" applyBorder="1" applyAlignment="1" applyProtection="1">
      <alignment horizontal="left" vertical="top" wrapText="1"/>
    </xf>
    <xf numFmtId="0" fontId="8" fillId="10" borderId="1" xfId="2" applyNumberFormat="1" applyFont="1" applyFill="1" applyBorder="1" applyAlignment="1" applyProtection="1">
      <alignment wrapText="1"/>
    </xf>
    <xf numFmtId="0" fontId="8" fillId="10" borderId="1" xfId="2" applyNumberFormat="1" applyFont="1" applyFill="1" applyBorder="1" applyAlignment="1" applyProtection="1">
      <alignment horizontal="right" wrapText="1"/>
    </xf>
    <xf numFmtId="10" fontId="11" fillId="5" borderId="1" xfId="2" applyNumberFormat="1" applyFont="1" applyFill="1" applyBorder="1" applyAlignment="1" applyProtection="1">
      <alignment horizontal="center" wrapText="1"/>
      <protection locked="0"/>
    </xf>
    <xf numFmtId="0" fontId="8" fillId="5" borderId="1" xfId="2" applyNumberFormat="1" applyFont="1" applyFill="1" applyBorder="1" applyAlignment="1" applyProtection="1">
      <alignment horizontal="center" wrapText="1"/>
      <protection locked="0"/>
    </xf>
    <xf numFmtId="14" fontId="8" fillId="5" borderId="1" xfId="2" applyNumberFormat="1" applyFont="1" applyFill="1" applyBorder="1" applyAlignment="1" applyProtection="1">
      <alignment horizontal="center" wrapText="1"/>
      <protection locked="0"/>
    </xf>
    <xf numFmtId="0" fontId="25" fillId="10" borderId="1" xfId="0" applyFont="1" applyFill="1" applyBorder="1" applyAlignment="1">
      <alignment vertical="center" wrapText="1"/>
    </xf>
    <xf numFmtId="0" fontId="45" fillId="0" borderId="9" xfId="1" applyNumberFormat="1" applyFont="1" applyFill="1" applyBorder="1" applyAlignment="1">
      <alignment horizontal="left" vertical="top" wrapText="1"/>
    </xf>
    <xf numFmtId="0" fontId="44" fillId="0" borderId="8" xfId="0" applyFont="1" applyBorder="1" applyAlignment="1">
      <alignment vertical="center" wrapText="1"/>
    </xf>
    <xf numFmtId="0" fontId="18" fillId="11" borderId="1" xfId="3" applyFont="1" applyFill="1" applyBorder="1" applyAlignment="1" applyProtection="1">
      <alignment horizontal="center" wrapText="1"/>
      <protection locked="0"/>
    </xf>
    <xf numFmtId="0" fontId="18" fillId="12" borderId="1" xfId="3" applyFont="1" applyFill="1" applyBorder="1" applyAlignment="1" applyProtection="1">
      <alignment horizontal="center" wrapText="1"/>
      <protection locked="0"/>
    </xf>
    <xf numFmtId="0" fontId="18" fillId="13" borderId="1" xfId="3" applyFont="1" applyFill="1" applyBorder="1" applyAlignment="1" applyProtection="1">
      <alignment horizontal="center" wrapText="1"/>
      <protection locked="0"/>
    </xf>
    <xf numFmtId="0" fontId="18" fillId="14" borderId="1" xfId="3" applyFont="1" applyFill="1" applyBorder="1" applyAlignment="1" applyProtection="1">
      <alignment horizontal="center" wrapText="1"/>
      <protection locked="0"/>
    </xf>
    <xf numFmtId="0" fontId="18" fillId="15" borderId="1" xfId="3" applyFont="1" applyFill="1" applyBorder="1" applyAlignment="1" applyProtection="1">
      <alignment horizontal="center" wrapText="1"/>
      <protection locked="0"/>
    </xf>
    <xf numFmtId="0" fontId="18" fillId="16" borderId="1" xfId="3" applyFont="1" applyFill="1" applyBorder="1" applyAlignment="1" applyProtection="1">
      <alignment horizontal="center" wrapText="1"/>
      <protection locked="0"/>
    </xf>
    <xf numFmtId="0" fontId="18" fillId="17" borderId="1" xfId="3" applyFont="1" applyFill="1" applyBorder="1" applyAlignment="1" applyProtection="1">
      <alignment horizontal="center" wrapText="1"/>
      <protection locked="0"/>
    </xf>
    <xf numFmtId="0" fontId="18" fillId="18" borderId="1" xfId="3" applyFont="1" applyFill="1" applyBorder="1" applyAlignment="1" applyProtection="1">
      <alignment horizontal="center" wrapText="1"/>
      <protection locked="0"/>
    </xf>
    <xf numFmtId="0" fontId="18" fillId="19" borderId="1" xfId="3" applyFont="1" applyFill="1" applyBorder="1" applyAlignment="1" applyProtection="1">
      <alignment horizontal="center" wrapText="1"/>
      <protection locked="0"/>
    </xf>
    <xf numFmtId="0" fontId="18" fillId="20" borderId="1" xfId="3" applyFont="1" applyFill="1" applyBorder="1" applyAlignment="1" applyProtection="1">
      <alignment horizontal="center" wrapText="1"/>
      <protection locked="0"/>
    </xf>
    <xf numFmtId="0" fontId="18" fillId="21" borderId="1" xfId="3" applyFont="1" applyFill="1" applyBorder="1" applyAlignment="1" applyProtection="1">
      <alignment horizontal="center" wrapText="1"/>
      <protection locked="0"/>
    </xf>
    <xf numFmtId="0" fontId="18" fillId="21" borderId="1" xfId="0" applyFont="1" applyFill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top" wrapText="1"/>
    </xf>
    <xf numFmtId="14" fontId="31" fillId="0" borderId="5" xfId="0" applyNumberFormat="1" applyFont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top" wrapText="1"/>
    </xf>
    <xf numFmtId="14" fontId="31" fillId="0" borderId="4" xfId="0" applyNumberFormat="1" applyFont="1" applyBorder="1" applyAlignment="1">
      <alignment horizontal="center" vertical="top" wrapText="1"/>
    </xf>
    <xf numFmtId="0" fontId="0" fillId="0" borderId="8" xfId="0" applyBorder="1" applyAlignment="1">
      <alignment horizontal="center" vertical="center" wrapText="1"/>
    </xf>
    <xf numFmtId="0" fontId="8" fillId="10" borderId="1" xfId="2" applyNumberFormat="1" applyFont="1" applyFill="1" applyBorder="1" applyAlignment="1" applyProtection="1">
      <alignment vertical="center" wrapText="1"/>
    </xf>
    <xf numFmtId="0" fontId="8" fillId="0" borderId="7" xfId="7" applyNumberFormat="1" applyFont="1" applyBorder="1" applyAlignment="1">
      <alignment horizontal="center" wrapText="1"/>
    </xf>
    <xf numFmtId="0" fontId="34" fillId="0" borderId="7" xfId="5" applyNumberFormat="1" applyFont="1" applyBorder="1" applyAlignment="1" applyProtection="1">
      <alignment horizontal="center" wrapText="1"/>
    </xf>
    <xf numFmtId="0" fontId="32" fillId="0" borderId="7" xfId="8" applyNumberFormat="1" applyBorder="1" applyAlignment="1" applyProtection="1">
      <alignment horizontal="center" wrapText="1"/>
    </xf>
    <xf numFmtId="9" fontId="5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51" fillId="3" borderId="4" xfId="0" applyFont="1" applyFill="1" applyBorder="1" applyAlignment="1">
      <alignment horizontal="center" vertical="center" wrapText="1"/>
    </xf>
    <xf numFmtId="0" fontId="51" fillId="3" borderId="4" xfId="0" applyFont="1" applyFill="1" applyBorder="1" applyAlignment="1" applyProtection="1">
      <alignment horizontal="center" vertical="center" wrapText="1"/>
      <protection locked="0"/>
    </xf>
    <xf numFmtId="0" fontId="53" fillId="23" borderId="4" xfId="0" applyFont="1" applyFill="1" applyBorder="1" applyAlignment="1" applyProtection="1">
      <alignment horizontal="center" vertical="center"/>
      <protection locked="0"/>
    </xf>
    <xf numFmtId="0" fontId="56" fillId="23" borderId="2" xfId="0" applyFont="1" applyFill="1" applyBorder="1" applyAlignment="1" applyProtection="1">
      <alignment horizontal="center" textRotation="90" wrapText="1"/>
      <protection locked="0"/>
    </xf>
    <xf numFmtId="0" fontId="54" fillId="24" borderId="4" xfId="0" applyFont="1" applyFill="1" applyBorder="1" applyAlignment="1"/>
    <xf numFmtId="0" fontId="57" fillId="24" borderId="4" xfId="0" applyFont="1" applyFill="1" applyBorder="1" applyAlignment="1">
      <alignment horizontal="center"/>
    </xf>
    <xf numFmtId="0" fontId="54" fillId="0" borderId="4" xfId="0" applyFont="1" applyBorder="1" applyAlignment="1"/>
    <xf numFmtId="0" fontId="58" fillId="0" borderId="4" xfId="0" applyFont="1" applyFill="1" applyBorder="1" applyAlignment="1" applyProtection="1">
      <alignment horizontal="center" vertical="center"/>
      <protection locked="0"/>
    </xf>
    <xf numFmtId="0" fontId="54" fillId="24" borderId="4" xfId="0" applyFont="1" applyFill="1" applyBorder="1" applyAlignment="1">
      <alignment horizontal="center"/>
    </xf>
    <xf numFmtId="0" fontId="54" fillId="25" borderId="4" xfId="0" applyFont="1" applyFill="1" applyBorder="1" applyAlignment="1"/>
    <xf numFmtId="0" fontId="54" fillId="25" borderId="4" xfId="0" applyFont="1" applyFill="1" applyBorder="1" applyAlignment="1">
      <alignment horizontal="center"/>
    </xf>
    <xf numFmtId="0" fontId="18" fillId="26" borderId="1" xfId="3" applyFont="1" applyFill="1" applyBorder="1" applyAlignment="1" applyProtection="1">
      <alignment horizontal="center" wrapText="1"/>
      <protection locked="0"/>
    </xf>
    <xf numFmtId="0" fontId="60" fillId="8" borderId="1" xfId="0" applyFont="1" applyFill="1" applyBorder="1" applyAlignment="1">
      <alignment horizontal="center" vertical="center" wrapText="1"/>
    </xf>
    <xf numFmtId="0" fontId="63" fillId="5" borderId="4" xfId="53" applyFont="1" applyFill="1" applyBorder="1" applyAlignment="1">
      <alignment vertical="center" wrapText="1"/>
    </xf>
    <xf numFmtId="0" fontId="28" fillId="0" borderId="4" xfId="0" applyFont="1" applyBorder="1" applyAlignment="1">
      <alignment horizontal="center" vertical="center" wrapText="1"/>
    </xf>
    <xf numFmtId="0" fontId="18" fillId="19" borderId="4" xfId="3" applyFont="1" applyFill="1" applyBorder="1" applyAlignment="1" applyProtection="1">
      <alignment horizontal="center" wrapText="1"/>
      <protection locked="0"/>
    </xf>
    <xf numFmtId="0" fontId="48" fillId="0" borderId="9" xfId="0" applyFont="1" applyFill="1" applyBorder="1" applyAlignment="1">
      <alignment horizontal="center" vertical="center" wrapText="1"/>
    </xf>
    <xf numFmtId="0" fontId="7" fillId="7" borderId="28" xfId="7" applyNumberFormat="1" applyFont="1" applyFill="1" applyBorder="1" applyAlignment="1">
      <alignment horizontal="center" wrapText="1"/>
    </xf>
    <xf numFmtId="0" fontId="57" fillId="27" borderId="4" xfId="54" applyFont="1" applyFill="1" applyBorder="1" applyAlignment="1">
      <alignment horizontal="right"/>
    </xf>
    <xf numFmtId="0" fontId="57" fillId="2" borderId="4" xfId="0" applyFont="1" applyFill="1" applyBorder="1" applyAlignment="1"/>
    <xf numFmtId="0" fontId="57" fillId="2" borderId="4" xfId="54" applyFont="1" applyFill="1" applyBorder="1" applyAlignment="1"/>
    <xf numFmtId="0" fontId="57" fillId="27" borderId="29" xfId="54" applyFont="1" applyFill="1" applyBorder="1" applyAlignment="1">
      <alignment horizontal="right"/>
    </xf>
    <xf numFmtId="0" fontId="57" fillId="2" borderId="29" xfId="0" applyFont="1" applyFill="1" applyBorder="1" applyAlignment="1"/>
    <xf numFmtId="0" fontId="60" fillId="8" borderId="4" xfId="0" applyFont="1" applyFill="1" applyBorder="1" applyAlignment="1">
      <alignment horizontal="center" vertical="center" wrapText="1"/>
    </xf>
    <xf numFmtId="0" fontId="54" fillId="24" borderId="2" xfId="0" applyFont="1" applyFill="1" applyBorder="1" applyAlignment="1"/>
    <xf numFmtId="0" fontId="56" fillId="23" borderId="4" xfId="0" applyFont="1" applyFill="1" applyBorder="1" applyAlignment="1" applyProtection="1">
      <alignment horizontal="center" textRotation="90" wrapText="1"/>
      <protection locked="0"/>
    </xf>
    <xf numFmtId="0" fontId="56" fillId="23" borderId="4" xfId="0" applyFont="1" applyFill="1" applyBorder="1" applyAlignment="1" applyProtection="1">
      <alignment horizontal="center" vertical="center" textRotation="90" wrapText="1"/>
      <protection locked="0"/>
    </xf>
    <xf numFmtId="0" fontId="59" fillId="0" borderId="4" xfId="0" applyFont="1" applyBorder="1" applyAlignment="1"/>
    <xf numFmtId="0" fontId="54" fillId="23" borderId="2" xfId="0" applyFont="1" applyFill="1" applyBorder="1" applyAlignment="1" applyProtection="1">
      <alignment horizontal="center" textRotation="90" wrapText="1"/>
      <protection locked="0"/>
    </xf>
    <xf numFmtId="0" fontId="57" fillId="2" borderId="31" xfId="0" applyFont="1" applyFill="1" applyBorder="1" applyAlignment="1"/>
    <xf numFmtId="0" fontId="57" fillId="2" borderId="30" xfId="0" applyFont="1" applyFill="1" applyBorder="1" applyAlignment="1"/>
    <xf numFmtId="0" fontId="8" fillId="10" borderId="25" xfId="2" applyNumberFormat="1" applyFont="1" applyFill="1" applyBorder="1" applyAlignment="1" applyProtection="1">
      <alignment horizontal="center" wrapText="1"/>
    </xf>
    <xf numFmtId="14" fontId="8" fillId="5" borderId="4" xfId="2" applyNumberFormat="1" applyFont="1" applyFill="1" applyBorder="1" applyAlignment="1" applyProtection="1">
      <alignment wrapText="1"/>
      <protection locked="0"/>
    </xf>
    <xf numFmtId="10" fontId="11" fillId="5" borderId="4" xfId="2" applyNumberFormat="1" applyFont="1" applyFill="1" applyBorder="1" applyAlignment="1" applyProtection="1">
      <alignment horizontal="center" wrapText="1"/>
      <protection locked="0"/>
    </xf>
    <xf numFmtId="9" fontId="51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51" fillId="2" borderId="4" xfId="0" applyNumberFormat="1" applyFont="1" applyFill="1" applyBorder="1" applyAlignment="1" applyProtection="1">
      <alignment vertical="center" wrapText="1"/>
      <protection locked="0"/>
    </xf>
    <xf numFmtId="0" fontId="51" fillId="3" borderId="34" xfId="0" applyFont="1" applyFill="1" applyBorder="1" applyAlignment="1">
      <alignment horizontal="center" vertical="center" wrapText="1"/>
    </xf>
    <xf numFmtId="0" fontId="51" fillId="3" borderId="34" xfId="0" applyFont="1" applyFill="1" applyBorder="1" applyAlignment="1" applyProtection="1">
      <alignment horizontal="center" vertical="center" wrapText="1"/>
      <protection locked="0"/>
    </xf>
    <xf numFmtId="0" fontId="53" fillId="23" borderId="34" xfId="0" applyFont="1" applyFill="1" applyBorder="1" applyAlignment="1" applyProtection="1">
      <alignment horizontal="center" vertical="center"/>
      <protection locked="0"/>
    </xf>
    <xf numFmtId="0" fontId="54" fillId="24" borderId="34" xfId="0" applyFont="1" applyFill="1" applyBorder="1" applyAlignment="1"/>
    <xf numFmtId="0" fontId="54" fillId="25" borderId="34" xfId="0" applyFont="1" applyFill="1" applyBorder="1" applyAlignment="1"/>
    <xf numFmtId="0" fontId="54" fillId="0" borderId="34" xfId="0" applyFont="1" applyBorder="1" applyAlignment="1"/>
    <xf numFmtId="0" fontId="28" fillId="0" borderId="1" xfId="0" applyFont="1" applyBorder="1" applyAlignment="1">
      <alignment horizontal="center" vertical="center" wrapText="1"/>
    </xf>
    <xf numFmtId="0" fontId="7" fillId="7" borderId="26" xfId="7" applyNumberFormat="1" applyFont="1" applyFill="1" applyBorder="1" applyAlignment="1">
      <alignment horizontal="left" wrapText="1"/>
    </xf>
    <xf numFmtId="0" fontId="7" fillId="7" borderId="27" xfId="7" applyNumberFormat="1" applyFont="1" applyFill="1" applyBorder="1" applyAlignment="1">
      <alignment horizontal="left" wrapText="1"/>
    </xf>
    <xf numFmtId="0" fontId="29" fillId="0" borderId="10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62" fillId="9" borderId="6" xfId="0" applyFont="1" applyFill="1" applyBorder="1" applyAlignment="1">
      <alignment horizontal="center" vertical="center" wrapText="1"/>
    </xf>
    <xf numFmtId="0" fontId="62" fillId="9" borderId="24" xfId="0" applyFont="1" applyFill="1" applyBorder="1" applyAlignment="1">
      <alignment horizontal="center" vertical="center" wrapText="1"/>
    </xf>
    <xf numFmtId="0" fontId="4" fillId="8" borderId="2" xfId="1" applyNumberFormat="1" applyFont="1" applyFill="1" applyBorder="1" applyAlignment="1">
      <alignment horizontal="center" vertical="center" wrapText="1"/>
    </xf>
    <xf numFmtId="0" fontId="4" fillId="8" borderId="1" xfId="1" applyNumberFormat="1" applyFont="1" applyFill="1" applyBorder="1" applyAlignment="1">
      <alignment horizontal="center" vertical="center" wrapText="1"/>
    </xf>
    <xf numFmtId="0" fontId="7" fillId="10" borderId="18" xfId="2" applyNumberFormat="1" applyFont="1" applyFill="1" applyBorder="1" applyAlignment="1" applyProtection="1">
      <alignment horizontal="center" vertical="center" wrapText="1"/>
    </xf>
    <xf numFmtId="0" fontId="7" fillId="10" borderId="19" xfId="2" applyNumberFormat="1" applyFont="1" applyFill="1" applyBorder="1" applyAlignment="1" applyProtection="1">
      <alignment horizontal="center" vertical="center" wrapText="1"/>
    </xf>
    <xf numFmtId="0" fontId="7" fillId="10" borderId="20" xfId="2" applyNumberFormat="1" applyFont="1" applyFill="1" applyBorder="1" applyAlignment="1" applyProtection="1">
      <alignment horizontal="center" vertical="center" wrapText="1"/>
    </xf>
    <xf numFmtId="0" fontId="7" fillId="10" borderId="21" xfId="2" applyNumberFormat="1" applyFont="1" applyFill="1" applyBorder="1" applyAlignment="1" applyProtection="1">
      <alignment horizontal="center" vertical="center" wrapText="1"/>
    </xf>
    <xf numFmtId="0" fontId="7" fillId="10" borderId="22" xfId="2" applyNumberFormat="1" applyFont="1" applyFill="1" applyBorder="1" applyAlignment="1" applyProtection="1">
      <alignment horizontal="center" vertical="center" wrapText="1"/>
    </xf>
    <xf numFmtId="0" fontId="7" fillId="10" borderId="23" xfId="2" applyNumberFormat="1" applyFont="1" applyFill="1" applyBorder="1" applyAlignment="1" applyProtection="1">
      <alignment horizontal="center" vertical="center" wrapText="1"/>
    </xf>
    <xf numFmtId="0" fontId="10" fillId="5" borderId="19" xfId="2" applyNumberFormat="1" applyFont="1" applyFill="1" applyBorder="1" applyAlignment="1" applyProtection="1">
      <alignment horizontal="center" vertical="center" wrapText="1"/>
    </xf>
    <xf numFmtId="0" fontId="10" fillId="5" borderId="21" xfId="2" applyNumberFormat="1" applyFont="1" applyFill="1" applyBorder="1" applyAlignment="1" applyProtection="1">
      <alignment horizontal="center" vertical="center" wrapText="1"/>
    </xf>
    <xf numFmtId="0" fontId="10" fillId="5" borderId="23" xfId="2" applyNumberFormat="1" applyFont="1" applyFill="1" applyBorder="1" applyAlignment="1" applyProtection="1">
      <alignment horizontal="center" vertical="center" wrapText="1"/>
    </xf>
    <xf numFmtId="0" fontId="8" fillId="5" borderId="6" xfId="2" applyNumberFormat="1" applyFont="1" applyFill="1" applyBorder="1" applyAlignment="1" applyProtection="1">
      <alignment horizontal="center" wrapText="1"/>
      <protection locked="0"/>
    </xf>
    <xf numFmtId="0" fontId="8" fillId="5" borderId="25" xfId="2" applyNumberFormat="1" applyFont="1" applyFill="1" applyBorder="1" applyAlignment="1" applyProtection="1">
      <alignment horizontal="center" wrapText="1"/>
      <protection locked="0"/>
    </xf>
    <xf numFmtId="0" fontId="8" fillId="5" borderId="24" xfId="2" applyNumberFormat="1" applyFont="1" applyFill="1" applyBorder="1" applyAlignment="1" applyProtection="1">
      <alignment horizontal="center" wrapText="1"/>
      <protection locked="0"/>
    </xf>
    <xf numFmtId="0" fontId="61" fillId="10" borderId="5" xfId="0" applyFont="1" applyFill="1" applyBorder="1" applyAlignment="1">
      <alignment horizontal="center" vertical="center" wrapText="1"/>
    </xf>
    <xf numFmtId="0" fontId="61" fillId="10" borderId="3" xfId="0" applyFont="1" applyFill="1" applyBorder="1" applyAlignment="1">
      <alignment horizontal="center" vertical="center" wrapText="1"/>
    </xf>
    <xf numFmtId="0" fontId="8" fillId="10" borderId="6" xfId="2" applyNumberFormat="1" applyFont="1" applyFill="1" applyBorder="1" applyAlignment="1" applyProtection="1">
      <alignment horizontal="center" wrapText="1"/>
    </xf>
    <xf numFmtId="0" fontId="8" fillId="10" borderId="24" xfId="2" applyNumberFormat="1" applyFont="1" applyFill="1" applyBorder="1" applyAlignment="1" applyProtection="1">
      <alignment horizontal="center" wrapText="1"/>
    </xf>
    <xf numFmtId="0" fontId="4" fillId="5" borderId="6" xfId="2" applyNumberFormat="1" applyFont="1" applyFill="1" applyBorder="1" applyAlignment="1" applyProtection="1">
      <alignment horizontal="center" vertical="center" wrapText="1"/>
      <protection locked="0"/>
    </xf>
    <xf numFmtId="0" fontId="4" fillId="5" borderId="25" xfId="2" applyNumberFormat="1" applyFont="1" applyFill="1" applyBorder="1" applyAlignment="1" applyProtection="1">
      <alignment horizontal="center" vertical="center" wrapText="1"/>
      <protection locked="0"/>
    </xf>
    <xf numFmtId="0" fontId="4" fillId="5" borderId="24" xfId="2" applyNumberFormat="1" applyFont="1" applyFill="1" applyBorder="1" applyAlignment="1" applyProtection="1">
      <alignment horizontal="center" vertical="center" wrapText="1"/>
      <protection locked="0"/>
    </xf>
    <xf numFmtId="0" fontId="57" fillId="24" borderId="6" xfId="0" applyFont="1" applyFill="1" applyBorder="1" applyAlignment="1">
      <alignment horizontal="center"/>
    </xf>
    <xf numFmtId="0" fontId="57" fillId="24" borderId="25" xfId="0" applyFont="1" applyFill="1" applyBorder="1" applyAlignment="1">
      <alignment horizontal="center"/>
    </xf>
    <xf numFmtId="0" fontId="57" fillId="24" borderId="24" xfId="0" applyFont="1" applyFill="1" applyBorder="1" applyAlignment="1">
      <alignment horizontal="center"/>
    </xf>
    <xf numFmtId="49" fontId="5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51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1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55" fillId="22" borderId="4" xfId="0" applyFont="1" applyFill="1" applyBorder="1" applyAlignment="1">
      <alignment horizontal="center" vertical="center"/>
    </xf>
    <xf numFmtId="0" fontId="55" fillId="22" borderId="6" xfId="0" applyFont="1" applyFill="1" applyBorder="1" applyAlignment="1">
      <alignment horizontal="center" vertical="center"/>
    </xf>
    <xf numFmtId="0" fontId="49" fillId="22" borderId="24" xfId="0" applyFont="1" applyFill="1" applyBorder="1" applyAlignment="1">
      <alignment horizontal="center" vertical="center"/>
    </xf>
    <xf numFmtId="0" fontId="55" fillId="22" borderId="24" xfId="0" applyFont="1" applyFill="1" applyBorder="1" applyAlignment="1">
      <alignment horizontal="center" vertical="center"/>
    </xf>
    <xf numFmtId="0" fontId="55" fillId="22" borderId="32" xfId="0" applyFont="1" applyFill="1" applyBorder="1" applyAlignment="1">
      <alignment horizontal="center" vertical="center"/>
    </xf>
    <xf numFmtId="0" fontId="55" fillId="22" borderId="33" xfId="0" applyFont="1" applyFill="1" applyBorder="1" applyAlignment="1">
      <alignment horizontal="center" vertical="center"/>
    </xf>
  </cellXfs>
  <cellStyles count="55">
    <cellStyle name="3232" xfId="2"/>
    <cellStyle name="3232 2" xfId="13"/>
    <cellStyle name="Actual Date" xfId="14"/>
    <cellStyle name="args.style" xfId="15"/>
    <cellStyle name="BoldStyle2" xfId="16"/>
    <cellStyle name="BoldStyle3" xfId="17"/>
    <cellStyle name="Calc Currency (0)" xfId="18"/>
    <cellStyle name="Calc Percent (0)" xfId="19"/>
    <cellStyle name="Calc Percent (1)" xfId="20"/>
    <cellStyle name="category" xfId="21"/>
    <cellStyle name="Comma_APACELF" xfId="22"/>
    <cellStyle name="Currency [0]_APACELF" xfId="23"/>
    <cellStyle name="Currency_APACELF" xfId="24"/>
    <cellStyle name="Followed Hyperlink_90DAY922" xfId="25"/>
    <cellStyle name="Hyperlink_90DAY922" xfId="26"/>
    <cellStyle name="LeftStyle" xfId="27"/>
    <cellStyle name="Norm੎੎" xfId="28"/>
    <cellStyle name="Norm੎੎ 2" xfId="49"/>
    <cellStyle name="Normal 2" xfId="42"/>
    <cellStyle name="Normal_6 Months Overall" xfId="29"/>
    <cellStyle name="Normal_NT4 SP4A NLS 2_IEC WAT Dock Test Plan" xfId="54"/>
    <cellStyle name="ハイパーリンク_we0731" xfId="30"/>
    <cellStyle name="標準 2" xfId="52"/>
    <cellStyle name="標準_AMF Titanium Commodity Graphs" xfId="31"/>
    <cellStyle name="標準_ＤＢ一覧" xfId="53"/>
    <cellStyle name="表示済みのハイパーリンク_we0731" xfId="32"/>
    <cellStyle name="常规" xfId="0" builtinId="0"/>
    <cellStyle name="常规 11" xfId="43"/>
    <cellStyle name="常规 12" xfId="41"/>
    <cellStyle name="常规 13" xfId="40"/>
    <cellStyle name="常规 19" xfId="45"/>
    <cellStyle name="常规 2" xfId="4"/>
    <cellStyle name="常规 2 2" xfId="9"/>
    <cellStyle name="常规 2 2 2" xfId="50"/>
    <cellStyle name="常规 2 3" xfId="33"/>
    <cellStyle name="常规 3" xfId="11"/>
    <cellStyle name="常规 3 2" xfId="34"/>
    <cellStyle name="常规 3 3" xfId="51"/>
    <cellStyle name="常规 4" xfId="12"/>
    <cellStyle name="常规 5" xfId="46"/>
    <cellStyle name="常规 5 2" xfId="44"/>
    <cellStyle name="常规 6" xfId="47"/>
    <cellStyle name="常规 6 2" xfId="48"/>
    <cellStyle name="常规_项目名称_阶段_Hardware test plan V1.4" xfId="7"/>
    <cellStyle name="超链接" xfId="5" builtinId="8"/>
    <cellStyle name="超链接 2" xfId="6"/>
    <cellStyle name="超链接 3" xfId="8"/>
    <cellStyle name="桁区切り [0.00]_AMF Titanium Commodity Graphs" xfId="35"/>
    <cellStyle name="桁区切り_AMF Titanium Commodity Graphs" xfId="36"/>
    <cellStyle name="通貨 [0.00]_AMF Titanium Commodity Graphs" xfId="37"/>
    <cellStyle name="通貨_AMF Titanium Commodity Graphs" xfId="38"/>
    <cellStyle name="样式 1" xfId="1"/>
    <cellStyle name="一般 2" xfId="10"/>
    <cellStyle name="一般 2 2" xfId="39"/>
    <cellStyle name="一般_AL project bug tracking list" xfId="3"/>
  </cellStyles>
  <dxfs count="207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</dxfs>
  <tableStyles count="0" defaultTableStyle="TableStyleMedium9" defaultPivotStyle="PivotStyleLight16"/>
  <colors>
    <mruColors>
      <color rgb="FF00FFCC"/>
      <color rgb="FFCCFFCC"/>
      <color rgb="FF66FFCC"/>
      <color rgb="FFCC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6</xdr:row>
      <xdr:rowOff>114300</xdr:rowOff>
    </xdr:from>
    <xdr:to>
      <xdr:col>4</xdr:col>
      <xdr:colOff>1181100</xdr:colOff>
      <xdr:row>12</xdr:row>
      <xdr:rowOff>66675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76375" y="3095625"/>
          <a:ext cx="6200775" cy="1152525"/>
        </a:xfrm>
        <a:prstGeom prst="rect">
          <a:avLst/>
        </a:prstGeom>
        <a:solidFill>
          <a:srgbClr val="C0C0C0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altLang="zh-CN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NearDi CONFIDENTIAL</a:t>
          </a:r>
          <a:endParaRPr lang="en-US" altLang="zh-CN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en-US" altLang="zh-CN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 </a:t>
          </a:r>
          <a:endParaRPr lang="en-US" altLang="zh-CN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en-US" altLang="zh-CN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DO NOT COPY</a:t>
          </a:r>
          <a:endParaRPr lang="en-US" altLang="zh-CN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en-US" altLang="zh-CN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 </a:t>
          </a:r>
        </a:p>
        <a:p>
          <a:pPr algn="l" rtl="0">
            <a:defRPr sz="1000"/>
          </a:pPr>
          <a:r>
            <a:rPr lang="en-US" altLang="zh-CN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This document contains confidential NearDi information.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G31"/>
  <sheetViews>
    <sheetView topLeftCell="A16" workbookViewId="0">
      <selection activeCell="I30" sqref="I30"/>
    </sheetView>
  </sheetViews>
  <sheetFormatPr defaultColWidth="9" defaultRowHeight="13.5"/>
  <cols>
    <col min="1" max="1" width="4.875" style="1" customWidth="1"/>
    <col min="2" max="3" width="19.625" style="1" customWidth="1"/>
    <col min="4" max="4" width="28.375" style="1" customWidth="1"/>
    <col min="5" max="5" width="16.375" style="1" customWidth="1"/>
    <col min="6" max="16384" width="9" style="1"/>
  </cols>
  <sheetData>
    <row r="1" spans="1:6" ht="27.75" customHeight="1"/>
    <row r="2" spans="1:6" ht="56.25" customHeight="1">
      <c r="A2" s="118" t="s">
        <v>397</v>
      </c>
      <c r="B2" s="119"/>
      <c r="C2" s="119"/>
      <c r="D2" s="119"/>
      <c r="E2" s="119"/>
      <c r="F2" s="120"/>
    </row>
    <row r="4" spans="1:6" ht="12" customHeight="1">
      <c r="E4" s="67" t="s">
        <v>41</v>
      </c>
    </row>
    <row r="5" spans="1:6" hidden="1"/>
    <row r="6" spans="1:6" ht="9.75" customHeight="1"/>
    <row r="14" spans="1:6">
      <c r="B14" s="2"/>
      <c r="C14" s="2"/>
      <c r="D14" s="2"/>
      <c r="E14" s="2"/>
    </row>
    <row r="15" spans="1:6">
      <c r="A15" s="3"/>
      <c r="B15" s="4" t="s">
        <v>19</v>
      </c>
      <c r="C15" s="4" t="s">
        <v>20</v>
      </c>
      <c r="D15" s="4" t="s">
        <v>21</v>
      </c>
      <c r="E15" s="4" t="s">
        <v>22</v>
      </c>
    </row>
    <row r="16" spans="1:6">
      <c r="A16" s="3"/>
      <c r="B16" s="6" t="s">
        <v>29</v>
      </c>
      <c r="C16" s="7">
        <v>44187</v>
      </c>
      <c r="D16" s="6" t="s">
        <v>54</v>
      </c>
      <c r="E16" s="6" t="s">
        <v>42</v>
      </c>
    </row>
    <row r="17" spans="1:7">
      <c r="A17" s="3"/>
      <c r="B17" s="6"/>
      <c r="C17" s="7"/>
      <c r="D17" s="6"/>
      <c r="E17" s="6"/>
    </row>
    <row r="18" spans="1:7">
      <c r="A18" s="3"/>
      <c r="B18" s="6"/>
      <c r="C18" s="7"/>
      <c r="D18" s="6"/>
      <c r="E18" s="6"/>
    </row>
    <row r="19" spans="1:7">
      <c r="A19" s="3"/>
      <c r="B19" s="12"/>
      <c r="C19" s="13"/>
      <c r="D19" s="12"/>
      <c r="E19" s="12"/>
    </row>
    <row r="20" spans="1:7">
      <c r="A20" s="3"/>
      <c r="B20" s="15"/>
      <c r="C20" s="16"/>
      <c r="D20" s="15"/>
      <c r="E20" s="15"/>
    </row>
    <row r="21" spans="1:7">
      <c r="A21" s="3"/>
      <c r="B21" s="63"/>
      <c r="C21" s="64"/>
      <c r="D21" s="63"/>
      <c r="E21" s="12"/>
    </row>
    <row r="22" spans="1:7">
      <c r="A22" s="3"/>
      <c r="B22" s="65"/>
      <c r="C22" s="66"/>
      <c r="D22" s="65"/>
      <c r="E22" s="65"/>
    </row>
    <row r="23" spans="1:7">
      <c r="A23" s="3"/>
      <c r="B23" s="65"/>
      <c r="C23" s="66"/>
      <c r="D23" s="65"/>
      <c r="E23" s="65"/>
    </row>
    <row r="24" spans="1:7">
      <c r="B24" s="65"/>
      <c r="C24" s="66"/>
      <c r="D24" s="65"/>
      <c r="E24" s="65"/>
    </row>
    <row r="26" spans="1:7">
      <c r="A26" s="2"/>
      <c r="B26" s="2"/>
      <c r="C26" s="2"/>
      <c r="D26" s="2"/>
      <c r="E26" s="2"/>
    </row>
    <row r="27" spans="1:7" s="9" customFormat="1" ht="15.75" customHeight="1">
      <c r="B27" s="116" t="s">
        <v>398</v>
      </c>
      <c r="C27" s="117"/>
      <c r="D27" s="117"/>
      <c r="E27" s="90"/>
      <c r="F27" s="8"/>
    </row>
    <row r="28" spans="1:7" s="9" customFormat="1" ht="15">
      <c r="B28" s="69"/>
      <c r="C28" s="69" t="s">
        <v>23</v>
      </c>
      <c r="D28" s="69" t="s">
        <v>130</v>
      </c>
      <c r="E28" s="69" t="s">
        <v>131</v>
      </c>
      <c r="F28" s="8"/>
    </row>
    <row r="29" spans="1:7" s="9" customFormat="1" ht="18.75">
      <c r="B29" s="69" t="s">
        <v>127</v>
      </c>
      <c r="C29" s="69"/>
      <c r="D29" s="69"/>
      <c r="E29" s="70"/>
      <c r="F29" s="8"/>
    </row>
    <row r="30" spans="1:7" s="9" customFormat="1" ht="18.75">
      <c r="B30" s="69" t="s">
        <v>128</v>
      </c>
      <c r="C30" s="69"/>
      <c r="D30" s="69"/>
      <c r="E30" s="71"/>
      <c r="F30" s="8"/>
      <c r="G30" s="10"/>
    </row>
    <row r="31" spans="1:7" ht="18.75">
      <c r="B31" s="69" t="s">
        <v>129</v>
      </c>
      <c r="C31" s="69"/>
      <c r="D31" s="69"/>
      <c r="E31" s="71"/>
    </row>
  </sheetData>
  <mergeCells count="2">
    <mergeCell ref="B27:D27"/>
    <mergeCell ref="A2:F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</sheetPr>
  <dimension ref="B1:C64"/>
  <sheetViews>
    <sheetView topLeftCell="A43" workbookViewId="0">
      <selection activeCell="I19" sqref="H19:I19"/>
    </sheetView>
  </sheetViews>
  <sheetFormatPr defaultRowHeight="13.5"/>
  <cols>
    <col min="1" max="1" width="2.375" customWidth="1"/>
    <col min="2" max="2" width="54.5" customWidth="1"/>
    <col min="3" max="3" width="44.375" customWidth="1"/>
  </cols>
  <sheetData>
    <row r="1" spans="2:3" ht="12" customHeight="1"/>
    <row r="2" spans="2:3" ht="23.25">
      <c r="B2" s="151" t="s">
        <v>332</v>
      </c>
      <c r="C2" s="152"/>
    </row>
    <row r="3" spans="2:3" ht="13.5" customHeight="1">
      <c r="B3" s="72" t="s">
        <v>58</v>
      </c>
      <c r="C3" s="108" t="s">
        <v>402</v>
      </c>
    </row>
    <row r="4" spans="2:3" ht="13.5" customHeight="1">
      <c r="B4" s="73" t="s">
        <v>65</v>
      </c>
      <c r="C4" s="108" t="s">
        <v>403</v>
      </c>
    </row>
    <row r="5" spans="2:3" ht="13.5" customHeight="1">
      <c r="B5" s="73" t="s">
        <v>59</v>
      </c>
      <c r="C5" s="108" t="s">
        <v>435</v>
      </c>
    </row>
    <row r="6" spans="2:3" ht="13.5" customHeight="1">
      <c r="B6" s="74" t="s">
        <v>60</v>
      </c>
      <c r="C6" s="108" t="s">
        <v>404</v>
      </c>
    </row>
    <row r="7" spans="2:3" ht="13.5" customHeight="1">
      <c r="B7" s="74" t="s">
        <v>63</v>
      </c>
      <c r="C7" s="108" t="s">
        <v>405</v>
      </c>
    </row>
    <row r="8" spans="2:3" ht="13.5" customHeight="1">
      <c r="B8" s="74" t="s">
        <v>66</v>
      </c>
      <c r="C8" s="108" t="s">
        <v>406</v>
      </c>
    </row>
    <row r="9" spans="2:3" ht="13.5" customHeight="1">
      <c r="B9" s="74" t="s">
        <v>56</v>
      </c>
      <c r="C9" s="108" t="s">
        <v>407</v>
      </c>
    </row>
    <row r="10" spans="2:3" ht="13.5" customHeight="1">
      <c r="B10" s="74" t="s">
        <v>67</v>
      </c>
      <c r="C10" s="108" t="s">
        <v>408</v>
      </c>
    </row>
    <row r="11" spans="2:3" ht="13.5" customHeight="1">
      <c r="B11" s="74" t="s">
        <v>57</v>
      </c>
      <c r="C11" s="108" t="s">
        <v>437</v>
      </c>
    </row>
    <row r="12" spans="2:3" ht="15.75">
      <c r="B12" s="75"/>
      <c r="C12" s="76"/>
    </row>
    <row r="13" spans="2:3">
      <c r="B13" s="77" t="s">
        <v>309</v>
      </c>
      <c r="C13" s="81"/>
    </row>
    <row r="14" spans="2:3">
      <c r="B14" s="82" t="s">
        <v>76</v>
      </c>
      <c r="C14" s="83"/>
    </row>
    <row r="15" spans="2:3">
      <c r="B15" s="79" t="s">
        <v>108</v>
      </c>
      <c r="C15" s="80" t="s">
        <v>424</v>
      </c>
    </row>
    <row r="16" spans="2:3">
      <c r="B16" s="79" t="s">
        <v>109</v>
      </c>
      <c r="C16" s="80" t="s">
        <v>424</v>
      </c>
    </row>
    <row r="17" spans="2:3">
      <c r="B17" s="79" t="s">
        <v>110</v>
      </c>
      <c r="C17" s="80" t="s">
        <v>424</v>
      </c>
    </row>
    <row r="18" spans="2:3">
      <c r="B18" s="79" t="s">
        <v>111</v>
      </c>
      <c r="C18" s="80" t="s">
        <v>424</v>
      </c>
    </row>
    <row r="19" spans="2:3">
      <c r="B19" s="82" t="s">
        <v>112</v>
      </c>
      <c r="C19" s="83"/>
    </row>
    <row r="20" spans="2:3">
      <c r="B20" s="79" t="s">
        <v>113</v>
      </c>
      <c r="C20" s="80" t="s">
        <v>425</v>
      </c>
    </row>
    <row r="21" spans="2:3">
      <c r="B21" s="79" t="s">
        <v>114</v>
      </c>
      <c r="C21" s="80" t="s">
        <v>425</v>
      </c>
    </row>
    <row r="22" spans="2:3">
      <c r="B22" s="79" t="s">
        <v>115</v>
      </c>
      <c r="C22" s="80" t="s">
        <v>425</v>
      </c>
    </row>
    <row r="23" spans="2:3">
      <c r="B23" s="79" t="s">
        <v>116</v>
      </c>
      <c r="C23" s="80" t="s">
        <v>425</v>
      </c>
    </row>
    <row r="24" spans="2:3" s="11" customFormat="1">
      <c r="B24" s="82" t="s">
        <v>87</v>
      </c>
      <c r="C24" s="83"/>
    </row>
    <row r="25" spans="2:3" s="11" customFormat="1">
      <c r="B25" s="79" t="s">
        <v>313</v>
      </c>
      <c r="C25" s="80" t="s">
        <v>425</v>
      </c>
    </row>
    <row r="26" spans="2:3">
      <c r="B26" s="77" t="s">
        <v>310</v>
      </c>
      <c r="C26" s="81"/>
    </row>
    <row r="27" spans="2:3">
      <c r="B27" s="82" t="s">
        <v>76</v>
      </c>
      <c r="C27" s="83"/>
    </row>
    <row r="28" spans="2:3">
      <c r="B28" s="79" t="s">
        <v>117</v>
      </c>
      <c r="C28" s="80" t="s">
        <v>424</v>
      </c>
    </row>
    <row r="29" spans="2:3">
      <c r="B29" s="79" t="s">
        <v>118</v>
      </c>
      <c r="C29" s="80" t="s">
        <v>424</v>
      </c>
    </row>
    <row r="30" spans="2:3">
      <c r="B30" s="79" t="s">
        <v>119</v>
      </c>
      <c r="C30" s="80" t="s">
        <v>426</v>
      </c>
    </row>
    <row r="31" spans="2:3">
      <c r="B31" s="79" t="s">
        <v>120</v>
      </c>
      <c r="C31" s="80" t="s">
        <v>426</v>
      </c>
    </row>
    <row r="32" spans="2:3">
      <c r="B32" s="79" t="s">
        <v>121</v>
      </c>
      <c r="C32" s="80" t="s">
        <v>424</v>
      </c>
    </row>
    <row r="33" spans="2:3">
      <c r="B33" s="82" t="s">
        <v>112</v>
      </c>
      <c r="C33" s="83"/>
    </row>
    <row r="34" spans="2:3">
      <c r="B34" s="79" t="s">
        <v>122</v>
      </c>
      <c r="C34" s="80" t="s">
        <v>424</v>
      </c>
    </row>
    <row r="35" spans="2:3">
      <c r="B35" s="79" t="s">
        <v>123</v>
      </c>
      <c r="C35" s="80" t="s">
        <v>424</v>
      </c>
    </row>
    <row r="36" spans="2:3">
      <c r="B36" s="79" t="s">
        <v>125</v>
      </c>
      <c r="C36" s="80" t="s">
        <v>424</v>
      </c>
    </row>
    <row r="37" spans="2:3">
      <c r="B37" s="79" t="s">
        <v>124</v>
      </c>
      <c r="C37" s="80" t="s">
        <v>424</v>
      </c>
    </row>
    <row r="38" spans="2:3">
      <c r="B38" s="77" t="s">
        <v>311</v>
      </c>
      <c r="C38" s="81"/>
    </row>
    <row r="39" spans="2:3">
      <c r="B39" s="82" t="s">
        <v>76</v>
      </c>
      <c r="C39" s="83"/>
    </row>
    <row r="40" spans="2:3">
      <c r="B40" s="79" t="s">
        <v>132</v>
      </c>
      <c r="C40" s="80" t="s">
        <v>427</v>
      </c>
    </row>
    <row r="41" spans="2:3">
      <c r="B41" s="79" t="s">
        <v>133</v>
      </c>
      <c r="C41" s="80" t="s">
        <v>427</v>
      </c>
    </row>
    <row r="42" spans="2:3">
      <c r="B42" s="79" t="s">
        <v>134</v>
      </c>
      <c r="C42" s="80" t="s">
        <v>427</v>
      </c>
    </row>
    <row r="43" spans="2:3">
      <c r="B43" s="79" t="s">
        <v>135</v>
      </c>
      <c r="C43" s="80" t="s">
        <v>427</v>
      </c>
    </row>
    <row r="44" spans="2:3">
      <c r="B44" s="82" t="s">
        <v>112</v>
      </c>
      <c r="C44" s="83"/>
    </row>
    <row r="45" spans="2:3">
      <c r="B45" s="79" t="s">
        <v>136</v>
      </c>
      <c r="C45" s="80" t="s">
        <v>427</v>
      </c>
    </row>
    <row r="46" spans="2:3">
      <c r="B46" s="79" t="s">
        <v>137</v>
      </c>
      <c r="C46" s="80" t="s">
        <v>427</v>
      </c>
    </row>
    <row r="47" spans="2:3">
      <c r="B47" s="77" t="s">
        <v>312</v>
      </c>
      <c r="C47" s="81"/>
    </row>
    <row r="48" spans="2:3">
      <c r="B48" s="82" t="s">
        <v>76</v>
      </c>
      <c r="C48" s="83"/>
    </row>
    <row r="49" spans="2:3">
      <c r="B49" s="79" t="s">
        <v>173</v>
      </c>
      <c r="C49" s="80" t="s">
        <v>424</v>
      </c>
    </row>
    <row r="50" spans="2:3">
      <c r="B50" s="79" t="s">
        <v>167</v>
      </c>
      <c r="C50" s="80" t="s">
        <v>424</v>
      </c>
    </row>
    <row r="51" spans="2:3">
      <c r="B51" s="79" t="s">
        <v>168</v>
      </c>
      <c r="C51" s="80" t="s">
        <v>424</v>
      </c>
    </row>
    <row r="52" spans="2:3">
      <c r="B52" s="82" t="s">
        <v>112</v>
      </c>
      <c r="C52" s="83"/>
    </row>
    <row r="53" spans="2:3">
      <c r="B53" s="79" t="s">
        <v>169</v>
      </c>
      <c r="C53" s="80" t="s">
        <v>425</v>
      </c>
    </row>
    <row r="54" spans="2:3">
      <c r="B54" s="79" t="s">
        <v>172</v>
      </c>
      <c r="C54" s="80" t="s">
        <v>425</v>
      </c>
    </row>
    <row r="55" spans="2:3">
      <c r="B55" s="79" t="s">
        <v>170</v>
      </c>
      <c r="C55" s="80" t="s">
        <v>424</v>
      </c>
    </row>
    <row r="56" spans="2:3" s="11" customFormat="1">
      <c r="B56" s="82" t="s">
        <v>87</v>
      </c>
      <c r="C56" s="83"/>
    </row>
    <row r="57" spans="2:3" s="11" customFormat="1">
      <c r="B57" s="79" t="s">
        <v>314</v>
      </c>
      <c r="C57" s="80" t="s">
        <v>425</v>
      </c>
    </row>
    <row r="58" spans="2:3">
      <c r="B58" s="91" t="s">
        <v>165</v>
      </c>
      <c r="C58" s="92">
        <f>C59+C60</f>
        <v>31</v>
      </c>
    </row>
    <row r="59" spans="2:3">
      <c r="B59" s="91" t="s">
        <v>157</v>
      </c>
      <c r="C59" s="93">
        <f>COUNTIF(C13:C57,"x")</f>
        <v>0</v>
      </c>
    </row>
    <row r="60" spans="2:3">
      <c r="B60" s="91" t="s">
        <v>158</v>
      </c>
      <c r="C60" s="93">
        <f>SUM(C61:C64)</f>
        <v>31</v>
      </c>
    </row>
    <row r="61" spans="2:3">
      <c r="B61" s="91" t="s">
        <v>159</v>
      </c>
      <c r="C61" s="93">
        <f>COUNTIF(C13:C57,"P")</f>
        <v>15</v>
      </c>
    </row>
    <row r="62" spans="2:3">
      <c r="B62" s="91" t="s">
        <v>160</v>
      </c>
      <c r="C62" s="93">
        <f>COUNTIF(C13:C57,"F")</f>
        <v>2</v>
      </c>
    </row>
    <row r="63" spans="2:3">
      <c r="B63" s="91" t="s">
        <v>161</v>
      </c>
      <c r="C63" s="93">
        <f>COUNTIF(C13:C57,"NS")</f>
        <v>8</v>
      </c>
    </row>
    <row r="64" spans="2:3" ht="14.25" thickBot="1">
      <c r="B64" s="94" t="s">
        <v>162</v>
      </c>
      <c r="C64" s="95">
        <f>COUNTIF(C13:C57,"B")</f>
        <v>6</v>
      </c>
    </row>
  </sheetData>
  <mergeCells count="1">
    <mergeCell ref="B2:C2"/>
  </mergeCells>
  <phoneticPr fontId="1" type="noConversion"/>
  <conditionalFormatting sqref="C13:C57">
    <cfRule type="cellIs" dxfId="170" priority="19" stopIfTrue="1" operator="equal">
      <formula>"P"</formula>
    </cfRule>
    <cfRule type="cellIs" dxfId="169" priority="20" stopIfTrue="1" operator="equal">
      <formula>"f"</formula>
    </cfRule>
    <cfRule type="cellIs" dxfId="168" priority="21" stopIfTrue="1" operator="equal">
      <formula>"x"</formula>
    </cfRule>
  </conditionalFormatting>
  <conditionalFormatting sqref="B3:C12">
    <cfRule type="cellIs" dxfId="167" priority="16" stopIfTrue="1" operator="equal">
      <formula>"P"</formula>
    </cfRule>
    <cfRule type="cellIs" dxfId="166" priority="17" stopIfTrue="1" operator="equal">
      <formula>"f"</formula>
    </cfRule>
    <cfRule type="cellIs" dxfId="165" priority="18" stopIfTrue="1" operator="equal">
      <formula>"oop"</formula>
    </cfRule>
  </conditionalFormatting>
  <conditionalFormatting sqref="C3:C11">
    <cfRule type="cellIs" dxfId="68" priority="7" stopIfTrue="1" operator="equal">
      <formula>"P"</formula>
    </cfRule>
    <cfRule type="cellIs" dxfId="67" priority="8" stopIfTrue="1" operator="equal">
      <formula>"f"</formula>
    </cfRule>
    <cfRule type="cellIs" dxfId="66" priority="9" stopIfTrue="1" operator="equal">
      <formula>"oop"</formula>
    </cfRule>
  </conditionalFormatting>
  <conditionalFormatting sqref="C3:C11">
    <cfRule type="cellIs" dxfId="62" priority="4" stopIfTrue="1" operator="equal">
      <formula>"P"</formula>
    </cfRule>
    <cfRule type="cellIs" dxfId="61" priority="5" stopIfTrue="1" operator="equal">
      <formula>"f"</formula>
    </cfRule>
    <cfRule type="cellIs" dxfId="60" priority="6" stopIfTrue="1" operator="equal">
      <formula>"oop"</formula>
    </cfRule>
  </conditionalFormatting>
  <conditionalFormatting sqref="C3:C11">
    <cfRule type="cellIs" dxfId="56" priority="1" stopIfTrue="1" operator="equal">
      <formula>"P"</formula>
    </cfRule>
    <cfRule type="cellIs" dxfId="55" priority="2" stopIfTrue="1" operator="equal">
      <formula>"f"</formula>
    </cfRule>
    <cfRule type="cellIs" dxfId="54" priority="3" stopIfTrue="1" operator="equal">
      <formula>"oop"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B1:C91"/>
  <sheetViews>
    <sheetView topLeftCell="A76" workbookViewId="0">
      <selection activeCell="E69" sqref="E69"/>
    </sheetView>
  </sheetViews>
  <sheetFormatPr defaultRowHeight="13.5"/>
  <cols>
    <col min="1" max="1" width="2.375" customWidth="1"/>
    <col min="2" max="2" width="68.75" customWidth="1"/>
    <col min="3" max="3" width="38.375" customWidth="1"/>
  </cols>
  <sheetData>
    <row r="1" spans="2:3" ht="12" customHeight="1"/>
    <row r="2" spans="2:3" ht="23.25">
      <c r="B2" s="151" t="s">
        <v>333</v>
      </c>
      <c r="C2" s="152"/>
    </row>
    <row r="3" spans="2:3" ht="13.5" customHeight="1">
      <c r="B3" s="72" t="s">
        <v>58</v>
      </c>
      <c r="C3" s="108" t="s">
        <v>402</v>
      </c>
    </row>
    <row r="4" spans="2:3" ht="13.5" customHeight="1">
      <c r="B4" s="73" t="s">
        <v>65</v>
      </c>
      <c r="C4" s="108" t="s">
        <v>403</v>
      </c>
    </row>
    <row r="5" spans="2:3" ht="13.5" customHeight="1">
      <c r="B5" s="73" t="s">
        <v>59</v>
      </c>
      <c r="C5" s="108" t="s">
        <v>435</v>
      </c>
    </row>
    <row r="6" spans="2:3" ht="13.5" customHeight="1">
      <c r="B6" s="74" t="s">
        <v>60</v>
      </c>
      <c r="C6" s="108" t="s">
        <v>404</v>
      </c>
    </row>
    <row r="7" spans="2:3" ht="13.5" customHeight="1">
      <c r="B7" s="74" t="s">
        <v>63</v>
      </c>
      <c r="C7" s="108" t="s">
        <v>405</v>
      </c>
    </row>
    <row r="8" spans="2:3" ht="13.5" customHeight="1">
      <c r="B8" s="74" t="s">
        <v>66</v>
      </c>
      <c r="C8" s="108" t="s">
        <v>406</v>
      </c>
    </row>
    <row r="9" spans="2:3" ht="13.5" customHeight="1">
      <c r="B9" s="74" t="s">
        <v>56</v>
      </c>
      <c r="C9" s="108" t="s">
        <v>407</v>
      </c>
    </row>
    <row r="10" spans="2:3" ht="13.5" customHeight="1">
      <c r="B10" s="74" t="s">
        <v>67</v>
      </c>
      <c r="C10" s="108" t="s">
        <v>408</v>
      </c>
    </row>
    <row r="11" spans="2:3" ht="13.5" customHeight="1">
      <c r="B11" s="74" t="s">
        <v>57</v>
      </c>
      <c r="C11" s="108" t="s">
        <v>437</v>
      </c>
    </row>
    <row r="12" spans="2:3" ht="15.75">
      <c r="B12" s="75"/>
      <c r="C12" s="76"/>
    </row>
    <row r="13" spans="2:3">
      <c r="B13" s="77" t="s">
        <v>373</v>
      </c>
      <c r="C13" s="81"/>
    </row>
    <row r="14" spans="2:3">
      <c r="B14" s="82" t="s">
        <v>372</v>
      </c>
      <c r="C14" s="83"/>
    </row>
    <row r="15" spans="2:3">
      <c r="B15" s="79" t="s">
        <v>374</v>
      </c>
      <c r="C15" s="80" t="s">
        <v>427</v>
      </c>
    </row>
    <row r="16" spans="2:3">
      <c r="B16" s="100" t="s">
        <v>375</v>
      </c>
      <c r="C16" s="80" t="s">
        <v>427</v>
      </c>
    </row>
    <row r="17" spans="2:3">
      <c r="B17" s="82" t="s">
        <v>112</v>
      </c>
      <c r="C17" s="83"/>
    </row>
    <row r="18" spans="2:3">
      <c r="B18" s="79" t="s">
        <v>376</v>
      </c>
      <c r="C18" s="80" t="s">
        <v>427</v>
      </c>
    </row>
    <row r="19" spans="2:3">
      <c r="B19" s="82" t="s">
        <v>87</v>
      </c>
      <c r="C19" s="83"/>
    </row>
    <row r="20" spans="2:3">
      <c r="B20" s="79" t="s">
        <v>377</v>
      </c>
      <c r="C20" s="80" t="s">
        <v>427</v>
      </c>
    </row>
    <row r="21" spans="2:3" s="11" customFormat="1">
      <c r="B21" s="79" t="s">
        <v>385</v>
      </c>
      <c r="C21" s="80" t="s">
        <v>427</v>
      </c>
    </row>
    <row r="22" spans="2:3">
      <c r="B22" s="77" t="s">
        <v>362</v>
      </c>
      <c r="C22" s="81"/>
    </row>
    <row r="23" spans="2:3">
      <c r="B23" s="82" t="s">
        <v>163</v>
      </c>
      <c r="C23" s="83"/>
    </row>
    <row r="24" spans="2:3">
      <c r="B24" s="79" t="s">
        <v>371</v>
      </c>
      <c r="C24" s="80" t="s">
        <v>424</v>
      </c>
    </row>
    <row r="25" spans="2:3" s="11" customFormat="1">
      <c r="B25" s="79" t="s">
        <v>380</v>
      </c>
      <c r="C25" s="80" t="s">
        <v>429</v>
      </c>
    </row>
    <row r="26" spans="2:3" s="11" customFormat="1">
      <c r="B26" s="79" t="s">
        <v>381</v>
      </c>
      <c r="C26" s="80" t="s">
        <v>430</v>
      </c>
    </row>
    <row r="27" spans="2:3" s="11" customFormat="1">
      <c r="B27" s="79" t="s">
        <v>382</v>
      </c>
      <c r="C27" s="80" t="s">
        <v>428</v>
      </c>
    </row>
    <row r="28" spans="2:3" s="11" customFormat="1">
      <c r="B28" s="79" t="s">
        <v>383</v>
      </c>
      <c r="C28" s="80" t="s">
        <v>428</v>
      </c>
    </row>
    <row r="29" spans="2:3" s="11" customFormat="1">
      <c r="B29" s="82" t="s">
        <v>287</v>
      </c>
      <c r="C29" s="83"/>
    </row>
    <row r="30" spans="2:3">
      <c r="B30" s="79" t="s">
        <v>290</v>
      </c>
      <c r="C30" s="80" t="s">
        <v>401</v>
      </c>
    </row>
    <row r="31" spans="2:3" s="11" customFormat="1">
      <c r="B31" s="79" t="s">
        <v>328</v>
      </c>
      <c r="C31" s="80" t="s">
        <v>401</v>
      </c>
    </row>
    <row r="32" spans="2:3" s="11" customFormat="1" ht="12.75" customHeight="1">
      <c r="B32" s="79" t="s">
        <v>291</v>
      </c>
      <c r="C32" s="80" t="s">
        <v>401</v>
      </c>
    </row>
    <row r="33" spans="2:3" s="11" customFormat="1" ht="12.75" customHeight="1">
      <c r="B33" s="79" t="s">
        <v>379</v>
      </c>
      <c r="C33" s="80" t="s">
        <v>401</v>
      </c>
    </row>
    <row r="34" spans="2:3" s="11" customFormat="1" ht="12.75" customHeight="1">
      <c r="B34" s="79" t="s">
        <v>292</v>
      </c>
      <c r="C34" s="80" t="s">
        <v>401</v>
      </c>
    </row>
    <row r="35" spans="2:3" s="11" customFormat="1" ht="12.75" customHeight="1">
      <c r="B35" s="79" t="s">
        <v>379</v>
      </c>
      <c r="C35" s="80" t="s">
        <v>401</v>
      </c>
    </row>
    <row r="36" spans="2:3" s="11" customFormat="1" ht="12.75" customHeight="1">
      <c r="B36" s="79" t="s">
        <v>293</v>
      </c>
      <c r="C36" s="80" t="s">
        <v>401</v>
      </c>
    </row>
    <row r="37" spans="2:3" s="11" customFormat="1" ht="12.75" customHeight="1">
      <c r="B37" s="79" t="s">
        <v>379</v>
      </c>
      <c r="C37" s="80" t="s">
        <v>401</v>
      </c>
    </row>
    <row r="38" spans="2:3" s="11" customFormat="1" ht="12.75" customHeight="1">
      <c r="B38" s="79" t="s">
        <v>294</v>
      </c>
      <c r="C38" s="80" t="s">
        <v>401</v>
      </c>
    </row>
    <row r="39" spans="2:3" s="11" customFormat="1" ht="12.75" customHeight="1">
      <c r="B39" s="79" t="s">
        <v>379</v>
      </c>
      <c r="C39" s="80" t="s">
        <v>401</v>
      </c>
    </row>
    <row r="40" spans="2:3" s="11" customFormat="1" ht="12.75" customHeight="1">
      <c r="B40" s="79" t="s">
        <v>295</v>
      </c>
      <c r="C40" s="80" t="s">
        <v>401</v>
      </c>
    </row>
    <row r="41" spans="2:3" s="11" customFormat="1" ht="12.75" customHeight="1">
      <c r="B41" s="79" t="s">
        <v>379</v>
      </c>
      <c r="C41" s="80" t="s">
        <v>401</v>
      </c>
    </row>
    <row r="42" spans="2:3" s="11" customFormat="1" ht="12.75" customHeight="1">
      <c r="B42" s="79" t="s">
        <v>296</v>
      </c>
      <c r="C42" s="80" t="s">
        <v>401</v>
      </c>
    </row>
    <row r="43" spans="2:3" s="11" customFormat="1" ht="12.75" customHeight="1">
      <c r="B43" s="79" t="s">
        <v>379</v>
      </c>
      <c r="C43" s="80" t="s">
        <v>401</v>
      </c>
    </row>
    <row r="44" spans="2:3" s="11" customFormat="1" ht="12.75" customHeight="1">
      <c r="B44" s="79" t="s">
        <v>297</v>
      </c>
      <c r="C44" s="80" t="s">
        <v>401</v>
      </c>
    </row>
    <row r="45" spans="2:3" s="11" customFormat="1" ht="12.75" customHeight="1">
      <c r="B45" s="79" t="s">
        <v>379</v>
      </c>
      <c r="C45" s="80" t="s">
        <v>401</v>
      </c>
    </row>
    <row r="46" spans="2:3" s="11" customFormat="1" ht="12.75" customHeight="1">
      <c r="B46" s="79" t="s">
        <v>298</v>
      </c>
      <c r="C46" s="80" t="s">
        <v>401</v>
      </c>
    </row>
    <row r="47" spans="2:3" s="11" customFormat="1" ht="12.75" customHeight="1">
      <c r="B47" s="82" t="s">
        <v>288</v>
      </c>
      <c r="C47" s="83"/>
    </row>
    <row r="48" spans="2:3" s="11" customFormat="1" ht="12.75" customHeight="1">
      <c r="B48" s="79" t="s">
        <v>299</v>
      </c>
      <c r="C48" s="80" t="s">
        <v>423</v>
      </c>
    </row>
    <row r="49" spans="2:3" s="11" customFormat="1" ht="12.75" customHeight="1">
      <c r="B49" s="79" t="s">
        <v>328</v>
      </c>
      <c r="C49" s="80" t="s">
        <v>423</v>
      </c>
    </row>
    <row r="50" spans="2:3" s="11" customFormat="1" ht="12.75" customHeight="1">
      <c r="B50" s="79" t="s">
        <v>291</v>
      </c>
      <c r="C50" s="80" t="s">
        <v>423</v>
      </c>
    </row>
    <row r="51" spans="2:3" s="11" customFormat="1" ht="12.75" customHeight="1">
      <c r="B51" s="79" t="s">
        <v>379</v>
      </c>
      <c r="C51" s="80" t="s">
        <v>423</v>
      </c>
    </row>
    <row r="52" spans="2:3" s="11" customFormat="1" ht="12.75" customHeight="1">
      <c r="B52" s="79" t="s">
        <v>292</v>
      </c>
      <c r="C52" s="80" t="s">
        <v>423</v>
      </c>
    </row>
    <row r="53" spans="2:3" s="11" customFormat="1" ht="12.75" customHeight="1">
      <c r="B53" s="79" t="s">
        <v>379</v>
      </c>
      <c r="C53" s="80" t="s">
        <v>423</v>
      </c>
    </row>
    <row r="54" spans="2:3" s="11" customFormat="1" ht="12.75" customHeight="1">
      <c r="B54" s="79" t="s">
        <v>293</v>
      </c>
      <c r="C54" s="80" t="s">
        <v>423</v>
      </c>
    </row>
    <row r="55" spans="2:3" s="11" customFormat="1" ht="12.75" customHeight="1">
      <c r="B55" s="79" t="s">
        <v>379</v>
      </c>
      <c r="C55" s="80" t="s">
        <v>423</v>
      </c>
    </row>
    <row r="56" spans="2:3" s="11" customFormat="1" ht="12.75" customHeight="1">
      <c r="B56" s="79" t="s">
        <v>294</v>
      </c>
      <c r="C56" s="80" t="s">
        <v>423</v>
      </c>
    </row>
    <row r="57" spans="2:3" s="11" customFormat="1" ht="12.75" customHeight="1">
      <c r="B57" s="79" t="s">
        <v>379</v>
      </c>
      <c r="C57" s="80" t="s">
        <v>423</v>
      </c>
    </row>
    <row r="58" spans="2:3" s="11" customFormat="1" ht="12.75" customHeight="1">
      <c r="B58" s="79" t="s">
        <v>295</v>
      </c>
      <c r="C58" s="80" t="s">
        <v>423</v>
      </c>
    </row>
    <row r="59" spans="2:3" s="11" customFormat="1" ht="12.75" customHeight="1">
      <c r="B59" s="79" t="s">
        <v>379</v>
      </c>
      <c r="C59" s="80" t="s">
        <v>423</v>
      </c>
    </row>
    <row r="60" spans="2:3" s="11" customFormat="1" ht="12.75" customHeight="1">
      <c r="B60" s="79" t="s">
        <v>296</v>
      </c>
      <c r="C60" s="80" t="s">
        <v>423</v>
      </c>
    </row>
    <row r="61" spans="2:3" s="11" customFormat="1" ht="12.75" customHeight="1">
      <c r="B61" s="79" t="s">
        <v>379</v>
      </c>
      <c r="C61" s="80" t="s">
        <v>423</v>
      </c>
    </row>
    <row r="62" spans="2:3" s="11" customFormat="1" ht="12.75" customHeight="1">
      <c r="B62" s="79" t="s">
        <v>297</v>
      </c>
      <c r="C62" s="80" t="s">
        <v>423</v>
      </c>
    </row>
    <row r="63" spans="2:3" s="11" customFormat="1" ht="12.75" customHeight="1">
      <c r="B63" s="79" t="s">
        <v>379</v>
      </c>
      <c r="C63" s="80" t="s">
        <v>423</v>
      </c>
    </row>
    <row r="64" spans="2:3" s="11" customFormat="1" ht="12.75" customHeight="1">
      <c r="B64" s="79" t="s">
        <v>298</v>
      </c>
      <c r="C64" s="80" t="s">
        <v>423</v>
      </c>
    </row>
    <row r="65" spans="2:3" s="11" customFormat="1" ht="12.75" customHeight="1">
      <c r="B65" s="82" t="s">
        <v>289</v>
      </c>
      <c r="C65" s="83"/>
    </row>
    <row r="66" spans="2:3" s="11" customFormat="1" ht="12.75" customHeight="1">
      <c r="B66" s="79" t="s">
        <v>299</v>
      </c>
      <c r="C66" s="80" t="s">
        <v>444</v>
      </c>
    </row>
    <row r="67" spans="2:3" s="11" customFormat="1" ht="12.75" customHeight="1">
      <c r="B67" s="79" t="s">
        <v>328</v>
      </c>
      <c r="C67" s="80" t="s">
        <v>444</v>
      </c>
    </row>
    <row r="68" spans="2:3" s="11" customFormat="1" ht="12.75" customHeight="1">
      <c r="B68" s="79" t="s">
        <v>291</v>
      </c>
      <c r="C68" s="80" t="s">
        <v>444</v>
      </c>
    </row>
    <row r="69" spans="2:3" s="11" customFormat="1" ht="12.75" customHeight="1">
      <c r="B69" s="79" t="s">
        <v>379</v>
      </c>
      <c r="C69" s="80" t="s">
        <v>444</v>
      </c>
    </row>
    <row r="70" spans="2:3" s="11" customFormat="1" ht="12.75" customHeight="1">
      <c r="B70" s="79" t="s">
        <v>292</v>
      </c>
      <c r="C70" s="80" t="s">
        <v>444</v>
      </c>
    </row>
    <row r="71" spans="2:3" s="11" customFormat="1" ht="12.75" customHeight="1">
      <c r="B71" s="79" t="s">
        <v>379</v>
      </c>
      <c r="C71" s="80" t="s">
        <v>444</v>
      </c>
    </row>
    <row r="72" spans="2:3" s="11" customFormat="1" ht="12.75" customHeight="1">
      <c r="B72" s="79" t="s">
        <v>293</v>
      </c>
      <c r="C72" s="80" t="s">
        <v>444</v>
      </c>
    </row>
    <row r="73" spans="2:3" s="11" customFormat="1" ht="12.75" customHeight="1">
      <c r="B73" s="79" t="s">
        <v>379</v>
      </c>
      <c r="C73" s="80" t="s">
        <v>444</v>
      </c>
    </row>
    <row r="74" spans="2:3" s="11" customFormat="1" ht="12.75" customHeight="1">
      <c r="B74" s="79" t="s">
        <v>294</v>
      </c>
      <c r="C74" s="80" t="s">
        <v>444</v>
      </c>
    </row>
    <row r="75" spans="2:3" s="11" customFormat="1" ht="12.75" customHeight="1">
      <c r="B75" s="79" t="s">
        <v>379</v>
      </c>
      <c r="C75" s="80" t="s">
        <v>444</v>
      </c>
    </row>
    <row r="76" spans="2:3" s="11" customFormat="1" ht="12.75" customHeight="1">
      <c r="B76" s="79" t="s">
        <v>295</v>
      </c>
      <c r="C76" s="80" t="s">
        <v>444</v>
      </c>
    </row>
    <row r="77" spans="2:3" s="11" customFormat="1" ht="12.75" customHeight="1">
      <c r="B77" s="79" t="s">
        <v>379</v>
      </c>
      <c r="C77" s="80" t="s">
        <v>444</v>
      </c>
    </row>
    <row r="78" spans="2:3" s="11" customFormat="1" ht="12.75" customHeight="1">
      <c r="B78" s="79" t="s">
        <v>296</v>
      </c>
      <c r="C78" s="80" t="s">
        <v>444</v>
      </c>
    </row>
    <row r="79" spans="2:3" s="11" customFormat="1" ht="12.75" customHeight="1">
      <c r="B79" s="79" t="s">
        <v>379</v>
      </c>
      <c r="C79" s="80" t="s">
        <v>444</v>
      </c>
    </row>
    <row r="80" spans="2:3" s="11" customFormat="1" ht="12.75" customHeight="1">
      <c r="B80" s="79" t="s">
        <v>297</v>
      </c>
      <c r="C80" s="80" t="s">
        <v>444</v>
      </c>
    </row>
    <row r="81" spans="2:3" s="11" customFormat="1" ht="12.75" customHeight="1">
      <c r="B81" s="79" t="s">
        <v>379</v>
      </c>
      <c r="C81" s="80" t="s">
        <v>444</v>
      </c>
    </row>
    <row r="82" spans="2:3" s="11" customFormat="1" ht="12.75" customHeight="1">
      <c r="B82" s="79" t="s">
        <v>378</v>
      </c>
      <c r="C82" s="80" t="s">
        <v>444</v>
      </c>
    </row>
    <row r="83" spans="2:3" s="11" customFormat="1">
      <c r="B83" s="82" t="s">
        <v>87</v>
      </c>
      <c r="C83" s="83"/>
    </row>
    <row r="84" spans="2:3" s="11" customFormat="1">
      <c r="B84" s="79" t="s">
        <v>384</v>
      </c>
      <c r="C84" s="80" t="s">
        <v>423</v>
      </c>
    </row>
    <row r="85" spans="2:3">
      <c r="B85" s="91" t="s">
        <v>165</v>
      </c>
      <c r="C85" s="92">
        <f>C86+C87</f>
        <v>62</v>
      </c>
    </row>
    <row r="86" spans="2:3">
      <c r="B86" s="91" t="s">
        <v>157</v>
      </c>
      <c r="C86" s="93">
        <f>COUNTIF(C13:C84,"x")</f>
        <v>0</v>
      </c>
    </row>
    <row r="87" spans="2:3">
      <c r="B87" s="91" t="s">
        <v>158</v>
      </c>
      <c r="C87" s="93">
        <f>SUM(C88:C91)</f>
        <v>62</v>
      </c>
    </row>
    <row r="88" spans="2:3">
      <c r="B88" s="91" t="s">
        <v>159</v>
      </c>
      <c r="C88" s="93">
        <f>COUNTIF(C13:C84,"P")</f>
        <v>21</v>
      </c>
    </row>
    <row r="89" spans="2:3">
      <c r="B89" s="91" t="s">
        <v>160</v>
      </c>
      <c r="C89" s="93">
        <f>COUNTIF(C13:C84,"F")</f>
        <v>18</v>
      </c>
    </row>
    <row r="90" spans="2:3">
      <c r="B90" s="91" t="s">
        <v>161</v>
      </c>
      <c r="C90" s="93">
        <f>COUNTIF(C13:C84,"NS")</f>
        <v>1</v>
      </c>
    </row>
    <row r="91" spans="2:3" ht="14.25" thickBot="1">
      <c r="B91" s="94" t="s">
        <v>162</v>
      </c>
      <c r="C91" s="95">
        <f>COUNTIF(C13:C84,"B")</f>
        <v>22</v>
      </c>
    </row>
  </sheetData>
  <mergeCells count="1">
    <mergeCell ref="B2:C2"/>
  </mergeCells>
  <phoneticPr fontId="1" type="noConversion"/>
  <conditionalFormatting sqref="C13:C84">
    <cfRule type="cellIs" dxfId="164" priority="16" stopIfTrue="1" operator="equal">
      <formula>"P"</formula>
    </cfRule>
    <cfRule type="cellIs" dxfId="163" priority="17" stopIfTrue="1" operator="equal">
      <formula>"f"</formula>
    </cfRule>
    <cfRule type="cellIs" dxfId="162" priority="18" stopIfTrue="1" operator="equal">
      <formula>"x"</formula>
    </cfRule>
  </conditionalFormatting>
  <conditionalFormatting sqref="B3:C12">
    <cfRule type="cellIs" dxfId="161" priority="13" stopIfTrue="1" operator="equal">
      <formula>"P"</formula>
    </cfRule>
    <cfRule type="cellIs" dxfId="160" priority="14" stopIfTrue="1" operator="equal">
      <formula>"f"</formula>
    </cfRule>
    <cfRule type="cellIs" dxfId="159" priority="15" stopIfTrue="1" operator="equal">
      <formula>"oop"</formula>
    </cfRule>
  </conditionalFormatting>
  <conditionalFormatting sqref="C3:C11">
    <cfRule type="cellIs" dxfId="50" priority="7" stopIfTrue="1" operator="equal">
      <formula>"P"</formula>
    </cfRule>
    <cfRule type="cellIs" dxfId="49" priority="8" stopIfTrue="1" operator="equal">
      <formula>"f"</formula>
    </cfRule>
    <cfRule type="cellIs" dxfId="48" priority="9" stopIfTrue="1" operator="equal">
      <formula>"oop"</formula>
    </cfRule>
  </conditionalFormatting>
  <conditionalFormatting sqref="C3:C11">
    <cfRule type="cellIs" dxfId="44" priority="4" stopIfTrue="1" operator="equal">
      <formula>"P"</formula>
    </cfRule>
    <cfRule type="cellIs" dxfId="43" priority="5" stopIfTrue="1" operator="equal">
      <formula>"f"</formula>
    </cfRule>
    <cfRule type="cellIs" dxfId="42" priority="6" stopIfTrue="1" operator="equal">
      <formula>"oop"</formula>
    </cfRule>
  </conditionalFormatting>
  <conditionalFormatting sqref="C3:C11">
    <cfRule type="cellIs" dxfId="38" priority="1" stopIfTrue="1" operator="equal">
      <formula>"P"</formula>
    </cfRule>
    <cfRule type="cellIs" dxfId="37" priority="2" stopIfTrue="1" operator="equal">
      <formula>"f"</formula>
    </cfRule>
    <cfRule type="cellIs" dxfId="36" priority="3" stopIfTrue="1" operator="equal">
      <formula>"oop"</formula>
    </cfRule>
  </conditionalFormatting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</sheetPr>
  <dimension ref="B1:C47"/>
  <sheetViews>
    <sheetView workbookViewId="0">
      <selection activeCell="G16" sqref="G16"/>
    </sheetView>
  </sheetViews>
  <sheetFormatPr defaultRowHeight="13.5"/>
  <cols>
    <col min="1" max="1" width="2.375" customWidth="1"/>
    <col min="2" max="2" width="58.25" customWidth="1"/>
    <col min="3" max="3" width="37.75" customWidth="1"/>
  </cols>
  <sheetData>
    <row r="1" spans="2:3" ht="12" customHeight="1"/>
    <row r="2" spans="2:3" ht="23.25">
      <c r="B2" s="151" t="s">
        <v>334</v>
      </c>
      <c r="C2" s="152"/>
    </row>
    <row r="3" spans="2:3" ht="13.5" customHeight="1">
      <c r="B3" s="72" t="s">
        <v>58</v>
      </c>
      <c r="C3" s="108" t="s">
        <v>402</v>
      </c>
    </row>
    <row r="4" spans="2:3" ht="13.5" customHeight="1">
      <c r="B4" s="73" t="s">
        <v>65</v>
      </c>
      <c r="C4" s="108" t="s">
        <v>403</v>
      </c>
    </row>
    <row r="5" spans="2:3" ht="13.5" customHeight="1">
      <c r="B5" s="73" t="s">
        <v>59</v>
      </c>
      <c r="C5" s="108" t="s">
        <v>435</v>
      </c>
    </row>
    <row r="6" spans="2:3" ht="13.5" customHeight="1">
      <c r="B6" s="74" t="s">
        <v>60</v>
      </c>
      <c r="C6" s="108" t="s">
        <v>404</v>
      </c>
    </row>
    <row r="7" spans="2:3" ht="13.5" customHeight="1">
      <c r="B7" s="74" t="s">
        <v>63</v>
      </c>
      <c r="C7" s="108" t="s">
        <v>405</v>
      </c>
    </row>
    <row r="8" spans="2:3" ht="13.5" customHeight="1">
      <c r="B8" s="74" t="s">
        <v>66</v>
      </c>
      <c r="C8" s="108" t="s">
        <v>406</v>
      </c>
    </row>
    <row r="9" spans="2:3" ht="13.5" customHeight="1">
      <c r="B9" s="74" t="s">
        <v>56</v>
      </c>
      <c r="C9" s="108" t="s">
        <v>407</v>
      </c>
    </row>
    <row r="10" spans="2:3" ht="13.5" customHeight="1">
      <c r="B10" s="74" t="s">
        <v>67</v>
      </c>
      <c r="C10" s="108" t="s">
        <v>408</v>
      </c>
    </row>
    <row r="11" spans="2:3" ht="13.5" customHeight="1">
      <c r="B11" s="74" t="s">
        <v>57</v>
      </c>
      <c r="C11" s="108" t="s">
        <v>437</v>
      </c>
    </row>
    <row r="12" spans="2:3" ht="15.75">
      <c r="B12" s="75"/>
      <c r="C12" s="76"/>
    </row>
    <row r="13" spans="2:3">
      <c r="B13" s="77" t="s">
        <v>315</v>
      </c>
      <c r="C13" s="81"/>
    </row>
    <row r="14" spans="2:3">
      <c r="B14" s="82" t="s">
        <v>138</v>
      </c>
      <c r="C14" s="83"/>
    </row>
    <row r="15" spans="2:3">
      <c r="B15" s="79" t="s">
        <v>148</v>
      </c>
      <c r="C15" s="80" t="s">
        <v>424</v>
      </c>
    </row>
    <row r="16" spans="2:3">
      <c r="B16" s="79" t="s">
        <v>149</v>
      </c>
      <c r="C16" s="80" t="s">
        <v>428</v>
      </c>
    </row>
    <row r="17" spans="2:3">
      <c r="B17" s="82" t="s">
        <v>112</v>
      </c>
      <c r="C17" s="83"/>
    </row>
    <row r="18" spans="2:3">
      <c r="B18" s="79" t="s">
        <v>431</v>
      </c>
      <c r="C18" s="80" t="s">
        <v>424</v>
      </c>
    </row>
    <row r="19" spans="2:3" s="11" customFormat="1">
      <c r="B19" s="79" t="s">
        <v>432</v>
      </c>
      <c r="C19" s="80" t="s">
        <v>424</v>
      </c>
    </row>
    <row r="20" spans="2:3" s="11" customFormat="1">
      <c r="B20" s="79" t="s">
        <v>433</v>
      </c>
      <c r="C20" s="80" t="s">
        <v>424</v>
      </c>
    </row>
    <row r="21" spans="2:3" s="11" customFormat="1">
      <c r="B21" s="79" t="s">
        <v>388</v>
      </c>
      <c r="C21" s="80" t="s">
        <v>424</v>
      </c>
    </row>
    <row r="22" spans="2:3" s="11" customFormat="1">
      <c r="B22" s="79" t="s">
        <v>389</v>
      </c>
      <c r="C22" s="80" t="s">
        <v>424</v>
      </c>
    </row>
    <row r="23" spans="2:3" s="11" customFormat="1">
      <c r="B23" s="79" t="s">
        <v>391</v>
      </c>
      <c r="C23" s="80" t="s">
        <v>424</v>
      </c>
    </row>
    <row r="24" spans="2:3" s="11" customFormat="1">
      <c r="B24" s="79" t="s">
        <v>390</v>
      </c>
      <c r="C24" s="80" t="s">
        <v>424</v>
      </c>
    </row>
    <row r="25" spans="2:3">
      <c r="B25" s="82" t="s">
        <v>154</v>
      </c>
      <c r="C25" s="83"/>
    </row>
    <row r="26" spans="2:3">
      <c r="B26" s="79" t="s">
        <v>153</v>
      </c>
      <c r="C26" s="80" t="s">
        <v>424</v>
      </c>
    </row>
    <row r="27" spans="2:3">
      <c r="B27" s="82" t="s">
        <v>155</v>
      </c>
      <c r="C27" s="83"/>
    </row>
    <row r="28" spans="2:3">
      <c r="B28" s="79" t="s">
        <v>156</v>
      </c>
      <c r="C28" s="80" t="s">
        <v>424</v>
      </c>
    </row>
    <row r="29" spans="2:3">
      <c r="B29" s="77" t="s">
        <v>386</v>
      </c>
      <c r="C29" s="81"/>
    </row>
    <row r="30" spans="2:3">
      <c r="B30" s="82" t="s">
        <v>87</v>
      </c>
      <c r="C30" s="83"/>
    </row>
    <row r="31" spans="2:3">
      <c r="B31" s="79" t="s">
        <v>434</v>
      </c>
      <c r="C31" s="80" t="s">
        <v>425</v>
      </c>
    </row>
    <row r="32" spans="2:3">
      <c r="B32" s="79" t="s">
        <v>393</v>
      </c>
      <c r="C32" s="80" t="s">
        <v>425</v>
      </c>
    </row>
    <row r="33" spans="2:3" s="11" customFormat="1">
      <c r="B33" s="79" t="s">
        <v>394</v>
      </c>
      <c r="C33" s="80" t="s">
        <v>425</v>
      </c>
    </row>
    <row r="34" spans="2:3" s="11" customFormat="1">
      <c r="B34" s="79" t="s">
        <v>395</v>
      </c>
      <c r="C34" s="80" t="s">
        <v>425</v>
      </c>
    </row>
    <row r="35" spans="2:3" s="11" customFormat="1">
      <c r="B35" s="79" t="s">
        <v>396</v>
      </c>
      <c r="C35" s="80" t="s">
        <v>425</v>
      </c>
    </row>
    <row r="36" spans="2:3">
      <c r="B36" s="79" t="s">
        <v>387</v>
      </c>
      <c r="C36" s="80" t="s">
        <v>425</v>
      </c>
    </row>
    <row r="37" spans="2:3">
      <c r="B37" s="79" t="s">
        <v>171</v>
      </c>
      <c r="C37" s="80" t="s">
        <v>425</v>
      </c>
    </row>
    <row r="38" spans="2:3">
      <c r="B38" s="77" t="s">
        <v>392</v>
      </c>
      <c r="C38" s="81"/>
    </row>
    <row r="39" spans="2:3">
      <c r="B39" s="79" t="s">
        <v>166</v>
      </c>
      <c r="C39" s="80" t="s">
        <v>424</v>
      </c>
    </row>
    <row r="40" spans="2:3">
      <c r="B40" s="79" t="s">
        <v>316</v>
      </c>
      <c r="C40" s="80" t="s">
        <v>424</v>
      </c>
    </row>
    <row r="41" spans="2:3">
      <c r="B41" s="91" t="s">
        <v>165</v>
      </c>
      <c r="C41" s="92">
        <f>C42+C43</f>
        <v>20</v>
      </c>
    </row>
    <row r="42" spans="2:3">
      <c r="B42" s="91" t="s">
        <v>157</v>
      </c>
      <c r="C42" s="93">
        <f>COUNTIF(C13:C40,"x")</f>
        <v>0</v>
      </c>
    </row>
    <row r="43" spans="2:3">
      <c r="B43" s="91" t="s">
        <v>158</v>
      </c>
      <c r="C43" s="93">
        <f>SUM(C44:C47)</f>
        <v>20</v>
      </c>
    </row>
    <row r="44" spans="2:3">
      <c r="B44" s="91" t="s">
        <v>159</v>
      </c>
      <c r="C44" s="93">
        <f>COUNTIF(C13:C40,"P")</f>
        <v>13</v>
      </c>
    </row>
    <row r="45" spans="2:3">
      <c r="B45" s="91" t="s">
        <v>160</v>
      </c>
      <c r="C45" s="93">
        <f>COUNTIF(C13:C40,"F")</f>
        <v>0</v>
      </c>
    </row>
    <row r="46" spans="2:3">
      <c r="B46" s="91" t="s">
        <v>161</v>
      </c>
      <c r="C46" s="93">
        <f>COUNTIF(C13:C40,"NS")</f>
        <v>7</v>
      </c>
    </row>
    <row r="47" spans="2:3" ht="14.25" thickBot="1">
      <c r="B47" s="94" t="s">
        <v>162</v>
      </c>
      <c r="C47" s="95">
        <f>COUNTIF(C13:C40,"B")</f>
        <v>0</v>
      </c>
    </row>
  </sheetData>
  <mergeCells count="1">
    <mergeCell ref="B2:C2"/>
  </mergeCells>
  <phoneticPr fontId="1" type="noConversion"/>
  <conditionalFormatting sqref="C13:C40">
    <cfRule type="cellIs" dxfId="158" priority="22" stopIfTrue="1" operator="equal">
      <formula>"P"</formula>
    </cfRule>
    <cfRule type="cellIs" dxfId="157" priority="23" stopIfTrue="1" operator="equal">
      <formula>"f"</formula>
    </cfRule>
    <cfRule type="cellIs" dxfId="156" priority="24" stopIfTrue="1" operator="equal">
      <formula>"x"</formula>
    </cfRule>
  </conditionalFormatting>
  <conditionalFormatting sqref="B3:C12">
    <cfRule type="cellIs" dxfId="155" priority="19" stopIfTrue="1" operator="equal">
      <formula>"P"</formula>
    </cfRule>
    <cfRule type="cellIs" dxfId="154" priority="20" stopIfTrue="1" operator="equal">
      <formula>"f"</formula>
    </cfRule>
    <cfRule type="cellIs" dxfId="153" priority="21" stopIfTrue="1" operator="equal">
      <formula>"oop"</formula>
    </cfRule>
  </conditionalFormatting>
  <conditionalFormatting sqref="C3:C11">
    <cfRule type="cellIs" dxfId="32" priority="10" stopIfTrue="1" operator="equal">
      <formula>"P"</formula>
    </cfRule>
    <cfRule type="cellIs" dxfId="31" priority="11" stopIfTrue="1" operator="equal">
      <formula>"f"</formula>
    </cfRule>
    <cfRule type="cellIs" dxfId="30" priority="12" stopIfTrue="1" operator="equal">
      <formula>"oop"</formula>
    </cfRule>
  </conditionalFormatting>
  <conditionalFormatting sqref="C3:C11">
    <cfRule type="cellIs" dxfId="26" priority="7" stopIfTrue="1" operator="equal">
      <formula>"P"</formula>
    </cfRule>
    <cfRule type="cellIs" dxfId="25" priority="8" stopIfTrue="1" operator="equal">
      <formula>"f"</formula>
    </cfRule>
    <cfRule type="cellIs" dxfId="24" priority="9" stopIfTrue="1" operator="equal">
      <formula>"oop"</formula>
    </cfRule>
  </conditionalFormatting>
  <conditionalFormatting sqref="C3:C11">
    <cfRule type="cellIs" dxfId="20" priority="4" stopIfTrue="1" operator="equal">
      <formula>"P"</formula>
    </cfRule>
    <cfRule type="cellIs" dxfId="19" priority="5" stopIfTrue="1" operator="equal">
      <formula>"f"</formula>
    </cfRule>
    <cfRule type="cellIs" dxfId="18" priority="6" stopIfTrue="1" operator="equal">
      <formula>"oop"</formula>
    </cfRule>
  </conditionalFormatting>
  <conditionalFormatting sqref="C3:C11">
    <cfRule type="cellIs" dxfId="14" priority="1" stopIfTrue="1" operator="equal">
      <formula>"P"</formula>
    </cfRule>
    <cfRule type="cellIs" dxfId="13" priority="2" stopIfTrue="1" operator="equal">
      <formula>"f"</formula>
    </cfRule>
    <cfRule type="cellIs" dxfId="12" priority="3" stopIfTrue="1" operator="equal">
      <formula>"oop"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L45"/>
  <sheetViews>
    <sheetView tabSelected="1" topLeftCell="A22" zoomScale="85" zoomScaleNormal="85" workbookViewId="0">
      <selection activeCell="L35" sqref="L35"/>
    </sheetView>
  </sheetViews>
  <sheetFormatPr defaultColWidth="9" defaultRowHeight="13.5"/>
  <cols>
    <col min="1" max="1" width="2" style="1" customWidth="1"/>
    <col min="2" max="2" width="20.625" style="1" customWidth="1"/>
    <col min="3" max="10" width="16.625" style="1" customWidth="1"/>
    <col min="11" max="16384" width="9" style="1"/>
  </cols>
  <sheetData>
    <row r="1" spans="1:12" ht="24" hidden="1" customHeight="1">
      <c r="G1" s="2"/>
      <c r="H1" s="2"/>
      <c r="I1" s="2"/>
    </row>
    <row r="2" spans="1:12" ht="23.25" hidden="1" customHeight="1">
      <c r="A2" s="3"/>
      <c r="B2" s="123" t="s">
        <v>126</v>
      </c>
      <c r="C2" s="123"/>
      <c r="D2" s="123"/>
      <c r="E2" s="123"/>
      <c r="F2" s="123"/>
      <c r="G2" s="124"/>
      <c r="H2" s="124"/>
      <c r="I2" s="124"/>
      <c r="J2" s="19"/>
      <c r="L2" s="20"/>
    </row>
    <row r="3" spans="1:12" ht="15.75" hidden="1" customHeight="1">
      <c r="A3" s="3"/>
      <c r="B3" s="40" t="s">
        <v>1</v>
      </c>
      <c r="C3" s="141"/>
      <c r="D3" s="142"/>
      <c r="E3" s="142"/>
      <c r="F3" s="143"/>
      <c r="G3" s="125" t="s">
        <v>139</v>
      </c>
      <c r="H3" s="126"/>
      <c r="I3" s="131"/>
      <c r="J3" s="21"/>
      <c r="L3" s="22"/>
    </row>
    <row r="4" spans="1:12" ht="15" hidden="1" customHeight="1">
      <c r="A4" s="3"/>
      <c r="B4" s="139" t="s">
        <v>30</v>
      </c>
      <c r="C4" s="140"/>
      <c r="D4" s="104"/>
      <c r="E4" s="139" t="s">
        <v>31</v>
      </c>
      <c r="F4" s="140"/>
      <c r="G4" s="127"/>
      <c r="H4" s="128"/>
      <c r="I4" s="132"/>
      <c r="J4" s="21"/>
      <c r="L4" s="22"/>
    </row>
    <row r="5" spans="1:12" ht="15" hidden="1" customHeight="1">
      <c r="A5" s="3"/>
      <c r="B5" s="44" t="s">
        <v>33</v>
      </c>
      <c r="C5" s="38"/>
      <c r="D5" s="105"/>
      <c r="E5" s="43" t="s">
        <v>33</v>
      </c>
      <c r="F5" s="39"/>
      <c r="G5" s="127"/>
      <c r="H5" s="128"/>
      <c r="I5" s="132"/>
      <c r="J5" s="21"/>
      <c r="L5" s="22"/>
    </row>
    <row r="6" spans="1:12" ht="15" hidden="1" customHeight="1">
      <c r="A6" s="3"/>
      <c r="B6" s="44" t="s">
        <v>2</v>
      </c>
      <c r="C6" s="38"/>
      <c r="D6" s="105"/>
      <c r="E6" s="43" t="s">
        <v>32</v>
      </c>
      <c r="F6" s="39"/>
      <c r="G6" s="127"/>
      <c r="H6" s="128"/>
      <c r="I6" s="132"/>
      <c r="J6" s="21"/>
      <c r="L6" s="22"/>
    </row>
    <row r="7" spans="1:12" ht="15" hidden="1" customHeight="1">
      <c r="A7" s="3"/>
      <c r="B7" s="44" t="s">
        <v>35</v>
      </c>
      <c r="C7" s="38"/>
      <c r="D7" s="105"/>
      <c r="E7" s="43" t="s">
        <v>34</v>
      </c>
      <c r="F7" s="39"/>
      <c r="G7" s="129"/>
      <c r="H7" s="130"/>
      <c r="I7" s="133"/>
      <c r="J7" s="21"/>
      <c r="L7" s="22"/>
    </row>
    <row r="8" spans="1:12" ht="15" hidden="1">
      <c r="A8" s="3"/>
      <c r="B8" s="41" t="s">
        <v>5</v>
      </c>
      <c r="C8" s="134"/>
      <c r="D8" s="135"/>
      <c r="E8" s="136"/>
      <c r="F8" s="41" t="s">
        <v>38</v>
      </c>
      <c r="G8" s="134" t="s">
        <v>13</v>
      </c>
      <c r="H8" s="135"/>
      <c r="I8" s="136"/>
      <c r="J8" s="23"/>
      <c r="L8" s="22"/>
    </row>
    <row r="9" spans="1:12" ht="15" hidden="1">
      <c r="A9" s="3"/>
      <c r="B9" s="41" t="s">
        <v>39</v>
      </c>
      <c r="C9" s="134"/>
      <c r="D9" s="135"/>
      <c r="E9" s="136"/>
      <c r="F9" s="41" t="s">
        <v>15</v>
      </c>
      <c r="G9" s="134"/>
      <c r="H9" s="135"/>
      <c r="I9" s="136"/>
      <c r="J9" s="23"/>
      <c r="L9" s="22"/>
    </row>
    <row r="10" spans="1:12" ht="15" hidden="1">
      <c r="A10" s="3"/>
      <c r="B10" s="41" t="s">
        <v>3</v>
      </c>
      <c r="C10" s="134"/>
      <c r="D10" s="135"/>
      <c r="E10" s="136"/>
      <c r="F10" s="42" t="s">
        <v>61</v>
      </c>
      <c r="G10" s="134"/>
      <c r="H10" s="135"/>
      <c r="I10" s="136"/>
      <c r="J10" s="23"/>
      <c r="L10" s="22"/>
    </row>
    <row r="11" spans="1:12" ht="15" hidden="1">
      <c r="A11" s="3"/>
      <c r="B11" s="41" t="s">
        <v>40</v>
      </c>
      <c r="C11" s="134"/>
      <c r="D11" s="135"/>
      <c r="E11" s="136"/>
      <c r="F11" s="41" t="s">
        <v>27</v>
      </c>
      <c r="G11" s="134"/>
      <c r="H11" s="135"/>
      <c r="I11" s="136"/>
      <c r="J11" s="23"/>
      <c r="L11" s="22"/>
    </row>
    <row r="12" spans="1:12" ht="15" hidden="1">
      <c r="A12" s="3"/>
      <c r="B12" s="41" t="s">
        <v>4</v>
      </c>
      <c r="C12" s="134"/>
      <c r="D12" s="135"/>
      <c r="E12" s="136"/>
      <c r="F12" s="41" t="s">
        <v>26</v>
      </c>
      <c r="G12" s="134" t="s">
        <v>37</v>
      </c>
      <c r="H12" s="135"/>
      <c r="I12" s="136"/>
      <c r="J12" s="23"/>
      <c r="L12" s="22"/>
    </row>
    <row r="13" spans="1:12" ht="35.25" hidden="1" customHeight="1">
      <c r="A13" s="3"/>
      <c r="B13" s="41" t="s">
        <v>36</v>
      </c>
      <c r="C13" s="134"/>
      <c r="D13" s="135"/>
      <c r="E13" s="136"/>
      <c r="F13" s="41" t="s">
        <v>45</v>
      </c>
      <c r="G13" s="134" t="s">
        <v>14</v>
      </c>
      <c r="H13" s="135"/>
      <c r="I13" s="136"/>
      <c r="J13" s="23"/>
      <c r="L13" s="22"/>
    </row>
    <row r="14" spans="1:12" ht="32.25" hidden="1" customHeight="1">
      <c r="A14" s="3"/>
      <c r="B14" s="41" t="s">
        <v>28</v>
      </c>
      <c r="C14" s="134"/>
      <c r="D14" s="135"/>
      <c r="E14" s="136"/>
      <c r="F14" s="41" t="s">
        <v>62</v>
      </c>
      <c r="G14" s="134"/>
      <c r="H14" s="135"/>
      <c r="I14" s="136"/>
      <c r="J14" s="24"/>
      <c r="L14" s="25"/>
    </row>
    <row r="15" spans="1:12" ht="15" hidden="1">
      <c r="B15" s="26"/>
      <c r="C15" s="27"/>
      <c r="D15" s="27"/>
      <c r="E15" s="28"/>
      <c r="F15" s="17"/>
      <c r="G15" s="29"/>
      <c r="H15" s="29"/>
      <c r="I15" s="29"/>
      <c r="J15" s="25"/>
      <c r="L15" s="25"/>
    </row>
    <row r="16" spans="1:12" ht="15.75" hidden="1">
      <c r="B16" s="49" t="s">
        <v>12</v>
      </c>
      <c r="C16" s="30"/>
      <c r="D16" s="30"/>
      <c r="E16" s="31"/>
      <c r="F16" s="18"/>
      <c r="G16" s="25"/>
      <c r="H16" s="25"/>
      <c r="I16" s="25"/>
      <c r="J16" s="25"/>
      <c r="L16" s="25"/>
    </row>
    <row r="17" spans="1:12" ht="30" hidden="1">
      <c r="A17" s="3"/>
      <c r="B17" s="68" t="s">
        <v>25</v>
      </c>
      <c r="C17" s="45"/>
      <c r="D17" s="106"/>
      <c r="E17" s="48" t="s">
        <v>46</v>
      </c>
      <c r="F17" s="46"/>
      <c r="G17" s="32"/>
      <c r="H17" s="33"/>
    </row>
    <row r="18" spans="1:12" ht="30" hidden="1">
      <c r="A18" s="3"/>
      <c r="B18" s="41" t="s">
        <v>16</v>
      </c>
      <c r="C18" s="45" t="e">
        <f>F44/#REF!</f>
        <v>#REF!</v>
      </c>
      <c r="D18" s="106"/>
      <c r="E18" s="48" t="s">
        <v>47</v>
      </c>
      <c r="F18" s="47" t="s">
        <v>50</v>
      </c>
      <c r="G18" s="32"/>
      <c r="H18" s="33"/>
    </row>
    <row r="19" spans="1:12" ht="30" hidden="1">
      <c r="A19" s="3"/>
      <c r="B19" s="41" t="s">
        <v>17</v>
      </c>
      <c r="C19" s="45" t="e">
        <f>G44/#REF!</f>
        <v>#REF!</v>
      </c>
      <c r="D19" s="106"/>
      <c r="E19" s="48" t="s">
        <v>48</v>
      </c>
      <c r="F19" s="46"/>
      <c r="G19" s="32"/>
      <c r="H19" s="33"/>
    </row>
    <row r="20" spans="1:12" ht="30" hidden="1">
      <c r="A20" s="3"/>
      <c r="B20" s="41" t="s">
        <v>18</v>
      </c>
      <c r="C20" s="45"/>
      <c r="D20" s="106"/>
      <c r="E20" s="48" t="s">
        <v>51</v>
      </c>
      <c r="F20" s="46"/>
      <c r="G20" s="32"/>
      <c r="H20" s="33"/>
    </row>
    <row r="21" spans="1:12" ht="30" hidden="1">
      <c r="A21" s="3"/>
      <c r="B21" s="41" t="s">
        <v>24</v>
      </c>
      <c r="C21" s="45" t="e">
        <f>H44/#REF!</f>
        <v>#REF!</v>
      </c>
      <c r="D21" s="106"/>
      <c r="E21" s="48" t="s">
        <v>52</v>
      </c>
      <c r="F21" s="46"/>
      <c r="G21" s="32"/>
      <c r="H21" s="33"/>
    </row>
    <row r="22" spans="1:12">
      <c r="B22" s="34"/>
      <c r="C22" s="35"/>
      <c r="D22" s="35"/>
      <c r="E22" s="34"/>
      <c r="F22" s="34"/>
      <c r="G22" s="33"/>
      <c r="H22" s="33"/>
    </row>
    <row r="23" spans="1:12" ht="18.75" customHeight="1">
      <c r="B23" s="89" t="s">
        <v>152</v>
      </c>
      <c r="C23" s="2"/>
      <c r="D23" s="2"/>
      <c r="E23" s="2"/>
      <c r="F23" s="2"/>
      <c r="G23" s="2"/>
      <c r="H23" s="2"/>
      <c r="I23" s="2"/>
      <c r="J23" s="2"/>
    </row>
    <row r="24" spans="1:12">
      <c r="A24" s="3"/>
      <c r="B24" s="55" t="s">
        <v>6</v>
      </c>
      <c r="C24" s="55" t="s">
        <v>7</v>
      </c>
      <c r="D24" s="56" t="s">
        <v>8</v>
      </c>
      <c r="E24" s="57" t="s">
        <v>9</v>
      </c>
      <c r="F24" s="58" t="s">
        <v>10</v>
      </c>
      <c r="G24" s="59" t="s">
        <v>11</v>
      </c>
      <c r="H24" s="88" t="s">
        <v>150</v>
      </c>
      <c r="I24" s="60" t="s">
        <v>151</v>
      </c>
      <c r="J24" s="60" t="s">
        <v>0</v>
      </c>
      <c r="K24" s="5"/>
    </row>
    <row r="25" spans="1:12">
      <c r="A25" s="3"/>
      <c r="B25" s="84" t="s">
        <v>140</v>
      </c>
      <c r="C25" s="36"/>
      <c r="D25" s="36"/>
      <c r="E25" s="36"/>
      <c r="F25" s="36"/>
      <c r="G25" s="36"/>
      <c r="H25" s="37"/>
      <c r="I25" s="37"/>
      <c r="J25" s="62">
        <f>SUM(D25:I25)</f>
        <v>0</v>
      </c>
    </row>
    <row r="26" spans="1:12">
      <c r="A26" s="3"/>
      <c r="B26" s="51" t="s">
        <v>141</v>
      </c>
      <c r="C26" s="36"/>
      <c r="D26" s="36"/>
      <c r="E26" s="36"/>
      <c r="F26" s="36"/>
      <c r="G26" s="36"/>
      <c r="H26" s="37"/>
      <c r="I26" s="37"/>
      <c r="J26" s="62">
        <f t="shared" ref="J26:J30" si="0">SUM(D26:I26)</f>
        <v>0</v>
      </c>
    </row>
    <row r="27" spans="1:12">
      <c r="A27" s="3"/>
      <c r="B27" s="52" t="s">
        <v>142</v>
      </c>
      <c r="C27" s="36"/>
      <c r="D27" s="36"/>
      <c r="E27" s="36">
        <v>6</v>
      </c>
      <c r="F27" s="36"/>
      <c r="G27" s="36"/>
      <c r="H27" s="37"/>
      <c r="I27" s="37"/>
      <c r="J27" s="62">
        <f t="shared" si="0"/>
        <v>6</v>
      </c>
    </row>
    <row r="28" spans="1:12">
      <c r="A28" s="3"/>
      <c r="B28" s="53" t="s">
        <v>143</v>
      </c>
      <c r="C28" s="36"/>
      <c r="D28" s="36"/>
      <c r="E28" s="36">
        <v>9</v>
      </c>
      <c r="F28" s="36"/>
      <c r="G28" s="36"/>
      <c r="H28" s="37"/>
      <c r="I28" s="37"/>
      <c r="J28" s="62">
        <f t="shared" si="0"/>
        <v>9</v>
      </c>
    </row>
    <row r="29" spans="1:12">
      <c r="A29" s="3"/>
      <c r="B29" s="54" t="s">
        <v>144</v>
      </c>
      <c r="C29" s="36"/>
      <c r="D29" s="36"/>
      <c r="E29" s="36">
        <v>5</v>
      </c>
      <c r="F29" s="36"/>
      <c r="G29" s="36"/>
      <c r="H29" s="37"/>
      <c r="I29" s="37"/>
      <c r="J29" s="62">
        <f t="shared" si="0"/>
        <v>5</v>
      </c>
    </row>
    <row r="30" spans="1:12">
      <c r="A30" s="3"/>
      <c r="B30" s="61" t="s">
        <v>0</v>
      </c>
      <c r="C30" s="62">
        <f t="shared" ref="C30:H30" si="1">SUM(C25:C29)</f>
        <v>0</v>
      </c>
      <c r="D30" s="62">
        <f t="shared" si="1"/>
        <v>0</v>
      </c>
      <c r="E30" s="62">
        <f t="shared" si="1"/>
        <v>20</v>
      </c>
      <c r="F30" s="62">
        <f t="shared" si="1"/>
        <v>0</v>
      </c>
      <c r="G30" s="62">
        <f t="shared" si="1"/>
        <v>0</v>
      </c>
      <c r="H30" s="62">
        <f t="shared" si="1"/>
        <v>0</v>
      </c>
      <c r="I30" s="62">
        <f>SUM(C30:D30)</f>
        <v>0</v>
      </c>
      <c r="J30" s="62">
        <f t="shared" si="0"/>
        <v>20</v>
      </c>
    </row>
    <row r="31" spans="1:12" ht="15">
      <c r="A31" s="50"/>
      <c r="B31" s="14"/>
      <c r="C31" s="26"/>
      <c r="D31" s="26"/>
      <c r="E31" s="27"/>
      <c r="F31" s="28"/>
      <c r="G31" s="17"/>
      <c r="H31" s="29"/>
      <c r="I31" s="29"/>
      <c r="J31" s="29"/>
      <c r="K31" s="25"/>
      <c r="L31" s="25"/>
    </row>
    <row r="32" spans="1:12">
      <c r="B32" s="2"/>
      <c r="C32" s="2"/>
      <c r="D32" s="2"/>
      <c r="E32" s="2"/>
      <c r="F32" s="2"/>
      <c r="G32" s="2"/>
      <c r="H32" s="2"/>
      <c r="I32" s="2"/>
      <c r="J32" s="2"/>
    </row>
    <row r="33" spans="1:9" ht="20.25" customHeight="1">
      <c r="A33" s="3"/>
      <c r="B33" s="85" t="s">
        <v>145</v>
      </c>
      <c r="C33" s="85" t="s">
        <v>43</v>
      </c>
      <c r="D33" s="96" t="s">
        <v>250</v>
      </c>
      <c r="E33" s="85" t="s">
        <v>44</v>
      </c>
      <c r="F33" s="85" t="s">
        <v>17</v>
      </c>
      <c r="G33" s="85" t="s">
        <v>146</v>
      </c>
      <c r="H33" s="85" t="s">
        <v>18</v>
      </c>
      <c r="I33" s="85" t="s">
        <v>252</v>
      </c>
    </row>
    <row r="34" spans="1:9" ht="18" customHeight="1">
      <c r="A34" s="3"/>
      <c r="B34" s="137" t="s">
        <v>174</v>
      </c>
      <c r="C34" s="86" t="s">
        <v>183</v>
      </c>
      <c r="D34" s="87">
        <f>基本功能!F63</f>
        <v>141</v>
      </c>
      <c r="E34" s="87">
        <f>基本功能!F66</f>
        <v>23</v>
      </c>
      <c r="F34" s="87">
        <f>基本功能!F67</f>
        <v>0</v>
      </c>
      <c r="G34" s="87">
        <f>基本功能!F68</f>
        <v>112</v>
      </c>
      <c r="H34" s="87">
        <f>基本功能!F69</f>
        <v>6</v>
      </c>
      <c r="I34" s="87">
        <f>基本功能!F64</f>
        <v>0</v>
      </c>
    </row>
    <row r="35" spans="1:9" ht="18" customHeight="1">
      <c r="A35" s="3"/>
      <c r="B35" s="138"/>
      <c r="C35" s="86" t="s">
        <v>175</v>
      </c>
      <c r="D35" s="87">
        <f>烧录和升级!C26</f>
        <v>10</v>
      </c>
      <c r="E35" s="87">
        <f>烧录和升级!C29</f>
        <v>4</v>
      </c>
      <c r="F35" s="87">
        <f>烧录和升级!C30</f>
        <v>0</v>
      </c>
      <c r="G35" s="87">
        <f>烧录和升级!C31</f>
        <v>3</v>
      </c>
      <c r="H35" s="87">
        <f>烧录和升级!C32</f>
        <v>3</v>
      </c>
      <c r="I35" s="87">
        <f>烧录和升级!C27</f>
        <v>0</v>
      </c>
    </row>
    <row r="36" spans="1:9" ht="18" customHeight="1">
      <c r="A36" s="3"/>
      <c r="B36" s="138"/>
      <c r="C36" s="86" t="s">
        <v>249</v>
      </c>
      <c r="D36" s="87">
        <f>HDMI_LVDS_eDP输出!D76</f>
        <v>45</v>
      </c>
      <c r="E36" s="87">
        <f>HDMI_LVDS_eDP输出!D79</f>
        <v>28</v>
      </c>
      <c r="F36" s="87">
        <f>HDMI_LVDS_eDP输出!D80</f>
        <v>2</v>
      </c>
      <c r="G36" s="87">
        <f>HDMI_LVDS_eDP输出!D81</f>
        <v>5</v>
      </c>
      <c r="H36" s="87">
        <f>HDMI_LVDS_eDP输出!D82</f>
        <v>10</v>
      </c>
      <c r="I36" s="87">
        <f>HDMI_LVDS_eDP输出!D77</f>
        <v>0</v>
      </c>
    </row>
    <row r="37" spans="1:9" ht="18" customHeight="1">
      <c r="A37" s="3"/>
      <c r="B37" s="138"/>
      <c r="C37" s="86" t="s">
        <v>326</v>
      </c>
      <c r="D37" s="87">
        <f>按键_LED测试!C44</f>
        <v>20</v>
      </c>
      <c r="E37" s="87">
        <f>按键_LED测试!C47</f>
        <v>10</v>
      </c>
      <c r="F37" s="87">
        <f>按键_LED测试!C48</f>
        <v>0</v>
      </c>
      <c r="G37" s="87">
        <f>按键_LED测试!C49</f>
        <v>6</v>
      </c>
      <c r="H37" s="87">
        <f>按键_LED测试!C50</f>
        <v>4</v>
      </c>
      <c r="I37" s="87">
        <f>按键_LED测试!C45</f>
        <v>0</v>
      </c>
    </row>
    <row r="38" spans="1:9" ht="18" customHeight="1">
      <c r="A38" s="3"/>
      <c r="B38" s="138"/>
      <c r="C38" s="86" t="s">
        <v>53</v>
      </c>
      <c r="D38" s="87">
        <f>耳机音频输出!C40</f>
        <v>18</v>
      </c>
      <c r="E38" s="87">
        <f>耳机音频输出!C43</f>
        <v>17</v>
      </c>
      <c r="F38" s="87">
        <f>耳机音频输出!C44</f>
        <v>1</v>
      </c>
      <c r="G38" s="87">
        <f>耳机音频输出!C45</f>
        <v>0</v>
      </c>
      <c r="H38" s="87">
        <f>耳机音频输出!C46</f>
        <v>0</v>
      </c>
      <c r="I38" s="87">
        <f>耳机音频输出!C41</f>
        <v>0</v>
      </c>
    </row>
    <row r="39" spans="1:9" ht="18" customHeight="1">
      <c r="A39" s="3"/>
      <c r="B39" s="138"/>
      <c r="C39" s="86" t="s">
        <v>55</v>
      </c>
      <c r="D39" s="87">
        <f>USB外设测试!C59</f>
        <v>38</v>
      </c>
      <c r="E39" s="87">
        <f>USB外设测试!C62</f>
        <v>28</v>
      </c>
      <c r="F39" s="87">
        <f>USB外设测试!C63</f>
        <v>9</v>
      </c>
      <c r="G39" s="87">
        <f>USB外设测试!C64</f>
        <v>1</v>
      </c>
      <c r="H39" s="87">
        <f>USB外设测试!C65</f>
        <v>0</v>
      </c>
      <c r="I39" s="87">
        <f>USB外设测试!C60</f>
        <v>0</v>
      </c>
    </row>
    <row r="40" spans="1:9" ht="18" customHeight="1">
      <c r="A40" s="3"/>
      <c r="B40" s="138"/>
      <c r="C40" s="86" t="s">
        <v>325</v>
      </c>
      <c r="D40" s="87">
        <f>串口_RTC测试!C60</f>
        <v>31</v>
      </c>
      <c r="E40" s="87">
        <f>串口_RTC测试!C63</f>
        <v>7</v>
      </c>
      <c r="F40" s="87">
        <f>串口_RTC测试!C64</f>
        <v>0</v>
      </c>
      <c r="G40" s="87">
        <f>串口_RTC测试!C65</f>
        <v>14</v>
      </c>
      <c r="H40" s="87">
        <f>串口_RTC测试!C66</f>
        <v>10</v>
      </c>
      <c r="I40" s="87">
        <f>串口_RTC测试!C61</f>
        <v>0</v>
      </c>
    </row>
    <row r="41" spans="1:9" ht="18" customHeight="1">
      <c r="A41" s="3"/>
      <c r="B41" s="138"/>
      <c r="C41" s="86" t="s">
        <v>300</v>
      </c>
      <c r="D41" s="87">
        <f>蓝牙_网络测试!C58</f>
        <v>31</v>
      </c>
      <c r="E41" s="87">
        <f>蓝牙_网络测试!C61</f>
        <v>15</v>
      </c>
      <c r="F41" s="87">
        <f>蓝牙_网络测试!C62</f>
        <v>2</v>
      </c>
      <c r="G41" s="87">
        <f>蓝牙_网络测试!C63</f>
        <v>8</v>
      </c>
      <c r="H41" s="87">
        <f>蓝牙_网络测试!C64</f>
        <v>6</v>
      </c>
      <c r="I41" s="87">
        <f>蓝牙_网络测试!C59</f>
        <v>0</v>
      </c>
    </row>
    <row r="42" spans="1:9" ht="18" customHeight="1">
      <c r="A42" s="3"/>
      <c r="B42" s="138"/>
      <c r="C42" s="86" t="s">
        <v>327</v>
      </c>
      <c r="D42" s="87">
        <f>PCIE测试!C85</f>
        <v>62</v>
      </c>
      <c r="E42" s="87">
        <f>PCIE测试!C88</f>
        <v>21</v>
      </c>
      <c r="F42" s="87">
        <f>PCIE测试!C89</f>
        <v>18</v>
      </c>
      <c r="G42" s="87">
        <f>PCIE测试!C90</f>
        <v>1</v>
      </c>
      <c r="H42" s="87">
        <f>PCIE测试!C91</f>
        <v>22</v>
      </c>
      <c r="I42" s="87">
        <f>PCIE测试!C86</f>
        <v>0</v>
      </c>
    </row>
    <row r="43" spans="1:9" ht="18" customHeight="1">
      <c r="A43" s="3"/>
      <c r="B43" s="138"/>
      <c r="C43" s="86" t="s">
        <v>49</v>
      </c>
      <c r="D43" s="87">
        <f>系统体验!C41</f>
        <v>20</v>
      </c>
      <c r="E43" s="87">
        <f>系统体验!C44</f>
        <v>13</v>
      </c>
      <c r="F43" s="87">
        <f>系统体验!C45</f>
        <v>0</v>
      </c>
      <c r="G43" s="87">
        <f>系统体验!C46</f>
        <v>7</v>
      </c>
      <c r="H43" s="87">
        <f>系统体验!C47</f>
        <v>0</v>
      </c>
      <c r="I43" s="87">
        <f>系统体验!C42</f>
        <v>0</v>
      </c>
    </row>
    <row r="44" spans="1:9" ht="18" customHeight="1">
      <c r="A44" s="3"/>
      <c r="B44" s="121" t="s">
        <v>147</v>
      </c>
      <c r="C44" s="122"/>
      <c r="D44" s="87">
        <f t="shared" ref="D44:I44" si="2">SUM(D34:D43)</f>
        <v>416</v>
      </c>
      <c r="E44" s="115">
        <f t="shared" si="2"/>
        <v>166</v>
      </c>
      <c r="F44" s="115">
        <f t="shared" si="2"/>
        <v>32</v>
      </c>
      <c r="G44" s="115">
        <f t="shared" si="2"/>
        <v>157</v>
      </c>
      <c r="H44" s="115">
        <f t="shared" si="2"/>
        <v>61</v>
      </c>
      <c r="I44" s="115">
        <f t="shared" si="2"/>
        <v>0</v>
      </c>
    </row>
    <row r="45" spans="1:9">
      <c r="B45" s="14"/>
      <c r="C45" s="14"/>
      <c r="D45" s="14"/>
      <c r="E45" s="14"/>
      <c r="F45" s="14"/>
      <c r="G45" s="14"/>
      <c r="H45" s="14"/>
      <c r="I45" s="14"/>
    </row>
  </sheetData>
  <protectedRanges>
    <protectedRange sqref="G5:H7 B3:F7 G3:H3" name="区域2_1"/>
  </protectedRanges>
  <mergeCells count="22">
    <mergeCell ref="G14:I14"/>
    <mergeCell ref="C3:F3"/>
    <mergeCell ref="C13:E13"/>
    <mergeCell ref="C14:E14"/>
    <mergeCell ref="C12:E12"/>
    <mergeCell ref="G12:I12"/>
    <mergeCell ref="B44:C44"/>
    <mergeCell ref="B2:I2"/>
    <mergeCell ref="G3:H7"/>
    <mergeCell ref="I3:I7"/>
    <mergeCell ref="C8:E8"/>
    <mergeCell ref="C9:E9"/>
    <mergeCell ref="C10:E10"/>
    <mergeCell ref="C11:E11"/>
    <mergeCell ref="B34:B43"/>
    <mergeCell ref="G8:I8"/>
    <mergeCell ref="G9:I9"/>
    <mergeCell ref="G10:I10"/>
    <mergeCell ref="G11:I11"/>
    <mergeCell ref="B4:C4"/>
    <mergeCell ref="E4:F4"/>
    <mergeCell ref="G13:I13"/>
  </mergeCells>
  <phoneticPr fontId="6" type="noConversion"/>
  <pageMargins left="0.7" right="0.7" top="0.75" bottom="0.75" header="0.3" footer="0.3"/>
  <pageSetup paperSize="9" orientation="portrait" horizontalDpi="200" verticalDpi="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B1:H69"/>
  <sheetViews>
    <sheetView workbookViewId="0">
      <selection activeCell="I43" sqref="I43"/>
    </sheetView>
  </sheetViews>
  <sheetFormatPr defaultRowHeight="13.5"/>
  <cols>
    <col min="1" max="1" width="2.375" customWidth="1"/>
    <col min="2" max="2" width="62.375" style="11" customWidth="1"/>
    <col min="3" max="3" width="12.625" customWidth="1"/>
    <col min="4" max="5" width="12.625" style="11" customWidth="1"/>
    <col min="6" max="6" width="6.625" customWidth="1"/>
  </cols>
  <sheetData>
    <row r="1" spans="2:5" ht="12" customHeight="1"/>
    <row r="2" spans="2:5" ht="23.25" customHeight="1">
      <c r="B2" s="150" t="s">
        <v>164</v>
      </c>
      <c r="C2" s="150"/>
      <c r="D2" s="150"/>
      <c r="E2" s="150"/>
    </row>
    <row r="3" spans="2:5" ht="15.75" customHeight="1">
      <c r="B3" s="72" t="s">
        <v>58</v>
      </c>
      <c r="C3" s="147" t="s">
        <v>402</v>
      </c>
      <c r="D3" s="148"/>
      <c r="E3" s="149"/>
    </row>
    <row r="4" spans="2:5" ht="15.75" customHeight="1">
      <c r="B4" s="73" t="s">
        <v>65</v>
      </c>
      <c r="C4" s="147" t="s">
        <v>403</v>
      </c>
      <c r="D4" s="148"/>
      <c r="E4" s="149"/>
    </row>
    <row r="5" spans="2:5" ht="15.75" customHeight="1">
      <c r="B5" s="73" t="s">
        <v>59</v>
      </c>
      <c r="C5" s="147" t="s">
        <v>435</v>
      </c>
      <c r="D5" s="148"/>
      <c r="E5" s="149"/>
    </row>
    <row r="6" spans="2:5" ht="15.75" customHeight="1">
      <c r="B6" s="74" t="s">
        <v>60</v>
      </c>
      <c r="C6" s="147" t="s">
        <v>404</v>
      </c>
      <c r="D6" s="148"/>
      <c r="E6" s="149"/>
    </row>
    <row r="7" spans="2:5" ht="15.75" customHeight="1">
      <c r="B7" s="74" t="s">
        <v>63</v>
      </c>
      <c r="C7" s="147" t="s">
        <v>405</v>
      </c>
      <c r="D7" s="148"/>
      <c r="E7" s="149"/>
    </row>
    <row r="8" spans="2:5" ht="15.75" customHeight="1">
      <c r="B8" s="74" t="s">
        <v>66</v>
      </c>
      <c r="C8" s="147" t="s">
        <v>406</v>
      </c>
      <c r="D8" s="148"/>
      <c r="E8" s="149"/>
    </row>
    <row r="9" spans="2:5" ht="15.75" customHeight="1">
      <c r="B9" s="74" t="s">
        <v>56</v>
      </c>
      <c r="C9" s="147" t="s">
        <v>407</v>
      </c>
      <c r="D9" s="148"/>
      <c r="E9" s="149"/>
    </row>
    <row r="10" spans="2:5" ht="15.75" customHeight="1">
      <c r="B10" s="74" t="s">
        <v>67</v>
      </c>
      <c r="C10" s="147" t="s">
        <v>408</v>
      </c>
      <c r="D10" s="148"/>
      <c r="E10" s="149"/>
    </row>
    <row r="11" spans="2:5" ht="15.75" customHeight="1">
      <c r="B11" s="74" t="s">
        <v>57</v>
      </c>
      <c r="C11" s="147" t="s">
        <v>436</v>
      </c>
      <c r="D11" s="148"/>
      <c r="E11" s="149"/>
    </row>
    <row r="12" spans="2:5" s="11" customFormat="1" ht="39.75" customHeight="1">
      <c r="B12" s="75"/>
      <c r="C12" s="99" t="s">
        <v>176</v>
      </c>
      <c r="D12" s="99" t="s">
        <v>177</v>
      </c>
      <c r="E12" s="99" t="s">
        <v>178</v>
      </c>
    </row>
    <row r="13" spans="2:5" s="11" customFormat="1" ht="13.5" customHeight="1">
      <c r="B13" s="97" t="s">
        <v>179</v>
      </c>
      <c r="C13" s="144"/>
      <c r="D13" s="145"/>
      <c r="E13" s="146"/>
    </row>
    <row r="14" spans="2:5" ht="13.5" customHeight="1">
      <c r="B14" s="79" t="s">
        <v>182</v>
      </c>
      <c r="C14" s="80" t="s">
        <v>399</v>
      </c>
      <c r="D14" s="80" t="s">
        <v>399</v>
      </c>
      <c r="E14" s="80" t="s">
        <v>399</v>
      </c>
    </row>
    <row r="15" spans="2:5" ht="13.5" customHeight="1">
      <c r="B15" s="79" t="s">
        <v>184</v>
      </c>
      <c r="C15" s="80" t="s">
        <v>399</v>
      </c>
      <c r="D15" s="80" t="s">
        <v>399</v>
      </c>
      <c r="E15" s="80" t="s">
        <v>399</v>
      </c>
    </row>
    <row r="16" spans="2:5" ht="13.5" customHeight="1">
      <c r="B16" s="79" t="s">
        <v>185</v>
      </c>
      <c r="C16" s="80" t="s">
        <v>399</v>
      </c>
      <c r="D16" s="80" t="s">
        <v>399</v>
      </c>
      <c r="E16" s="80" t="s">
        <v>399</v>
      </c>
    </row>
    <row r="17" spans="2:7" s="11" customFormat="1" ht="13.5" customHeight="1">
      <c r="B17" s="79" t="s">
        <v>186</v>
      </c>
      <c r="C17" s="80" t="s">
        <v>399</v>
      </c>
      <c r="D17" s="80" t="s">
        <v>399</v>
      </c>
      <c r="E17" s="80" t="s">
        <v>399</v>
      </c>
    </row>
    <row r="18" spans="2:7" ht="13.5" customHeight="1">
      <c r="B18" s="79" t="s">
        <v>187</v>
      </c>
      <c r="C18" s="80" t="s">
        <v>399</v>
      </c>
      <c r="D18" s="80" t="s">
        <v>399</v>
      </c>
      <c r="E18" s="80" t="s">
        <v>399</v>
      </c>
    </row>
    <row r="19" spans="2:7" s="11" customFormat="1" ht="13.5" customHeight="1">
      <c r="B19" s="79" t="s">
        <v>188</v>
      </c>
      <c r="C19" s="80" t="s">
        <v>399</v>
      </c>
      <c r="D19" s="80" t="s">
        <v>400</v>
      </c>
      <c r="E19" s="80" t="s">
        <v>399</v>
      </c>
    </row>
    <row r="20" spans="2:7" s="11" customFormat="1" ht="13.5" customHeight="1">
      <c r="B20" s="79" t="s">
        <v>189</v>
      </c>
      <c r="C20" s="80" t="s">
        <v>399</v>
      </c>
      <c r="D20" s="80" t="s">
        <v>423</v>
      </c>
      <c r="E20" s="80" t="s">
        <v>399</v>
      </c>
    </row>
    <row r="21" spans="2:7" s="11" customFormat="1" ht="13.5" customHeight="1">
      <c r="B21" s="79" t="s">
        <v>190</v>
      </c>
      <c r="C21" s="80" t="s">
        <v>399</v>
      </c>
      <c r="D21" s="80" t="s">
        <v>399</v>
      </c>
      <c r="E21" s="80" t="s">
        <v>399</v>
      </c>
    </row>
    <row r="22" spans="2:7" s="11" customFormat="1" ht="13.5" customHeight="1">
      <c r="B22" s="79" t="s">
        <v>191</v>
      </c>
      <c r="C22" s="80" t="s">
        <v>399</v>
      </c>
      <c r="D22" s="80" t="s">
        <v>399</v>
      </c>
      <c r="E22" s="80" t="s">
        <v>399</v>
      </c>
    </row>
    <row r="23" spans="2:7" s="11" customFormat="1" ht="13.5" customHeight="1">
      <c r="B23" s="79" t="s">
        <v>192</v>
      </c>
      <c r="C23" s="80" t="s">
        <v>399</v>
      </c>
      <c r="D23" s="80" t="s">
        <v>399</v>
      </c>
      <c r="E23" s="80" t="s">
        <v>399</v>
      </c>
      <c r="G23"/>
    </row>
    <row r="24" spans="2:7" s="11" customFormat="1" ht="13.5" customHeight="1">
      <c r="B24" s="79" t="s">
        <v>193</v>
      </c>
      <c r="C24" s="80" t="s">
        <v>399</v>
      </c>
      <c r="D24" s="80" t="s">
        <v>400</v>
      </c>
      <c r="E24" s="80" t="s">
        <v>399</v>
      </c>
      <c r="G24"/>
    </row>
    <row r="25" spans="2:7" s="11" customFormat="1" ht="13.5" customHeight="1">
      <c r="B25" s="79" t="s">
        <v>194</v>
      </c>
      <c r="C25" s="80" t="s">
        <v>399</v>
      </c>
      <c r="D25" s="80" t="s">
        <v>400</v>
      </c>
      <c r="E25" s="80" t="s">
        <v>399</v>
      </c>
      <c r="G25"/>
    </row>
    <row r="26" spans="2:7" s="11" customFormat="1" ht="13.5" customHeight="1">
      <c r="B26" s="79" t="s">
        <v>195</v>
      </c>
      <c r="C26" s="80" t="s">
        <v>399</v>
      </c>
      <c r="D26" s="80" t="s">
        <v>400</v>
      </c>
      <c r="E26" s="80" t="s">
        <v>399</v>
      </c>
      <c r="G26"/>
    </row>
    <row r="27" spans="2:7" s="11" customFormat="1" ht="13.5" customHeight="1">
      <c r="B27" s="79" t="s">
        <v>196</v>
      </c>
      <c r="C27" s="80" t="s">
        <v>399</v>
      </c>
      <c r="D27" s="80" t="s">
        <v>400</v>
      </c>
      <c r="E27" s="80" t="s">
        <v>399</v>
      </c>
      <c r="G27"/>
    </row>
    <row r="28" spans="2:7" s="11" customFormat="1" ht="13.5" customHeight="1">
      <c r="B28" s="79" t="s">
        <v>197</v>
      </c>
      <c r="C28" s="80" t="s">
        <v>399</v>
      </c>
      <c r="D28" s="80" t="s">
        <v>400</v>
      </c>
      <c r="E28" s="80" t="s">
        <v>399</v>
      </c>
      <c r="G28"/>
    </row>
    <row r="29" spans="2:7" s="11" customFormat="1" ht="13.5" customHeight="1">
      <c r="B29" s="79" t="s">
        <v>410</v>
      </c>
      <c r="C29" s="80" t="s">
        <v>399</v>
      </c>
      <c r="D29" s="80" t="s">
        <v>400</v>
      </c>
      <c r="E29" s="80" t="s">
        <v>399</v>
      </c>
      <c r="G29"/>
    </row>
    <row r="30" spans="2:7" s="11" customFormat="1" ht="13.5" customHeight="1">
      <c r="B30" s="79" t="s">
        <v>411</v>
      </c>
      <c r="C30" s="80" t="s">
        <v>399</v>
      </c>
      <c r="D30" s="80" t="s">
        <v>400</v>
      </c>
      <c r="E30" s="80" t="s">
        <v>399</v>
      </c>
      <c r="G30"/>
    </row>
    <row r="31" spans="2:7" s="11" customFormat="1" ht="13.5" customHeight="1">
      <c r="B31" s="79" t="s">
        <v>198</v>
      </c>
      <c r="C31" s="80" t="s">
        <v>399</v>
      </c>
      <c r="D31" s="80" t="s">
        <v>400</v>
      </c>
      <c r="E31" s="80" t="s">
        <v>399</v>
      </c>
      <c r="G31"/>
    </row>
    <row r="32" spans="2:7" s="11" customFormat="1" ht="13.5" customHeight="1">
      <c r="B32" s="79" t="s">
        <v>199</v>
      </c>
      <c r="C32" s="80" t="s">
        <v>399</v>
      </c>
      <c r="D32" s="80" t="s">
        <v>400</v>
      </c>
      <c r="E32" s="80" t="s">
        <v>399</v>
      </c>
      <c r="G32"/>
    </row>
    <row r="33" spans="2:8" s="11" customFormat="1" ht="13.5" customHeight="1">
      <c r="B33" s="79" t="s">
        <v>200</v>
      </c>
      <c r="C33" s="80" t="s">
        <v>399</v>
      </c>
      <c r="D33" s="80" t="s">
        <v>400</v>
      </c>
      <c r="E33" s="80" t="s">
        <v>399</v>
      </c>
      <c r="G33"/>
      <c r="H33"/>
    </row>
    <row r="34" spans="2:8" ht="13.5" customHeight="1">
      <c r="B34" s="79" t="s">
        <v>231</v>
      </c>
      <c r="C34" s="80" t="s">
        <v>399</v>
      </c>
      <c r="D34" s="80" t="s">
        <v>400</v>
      </c>
      <c r="E34" s="80" t="s">
        <v>399</v>
      </c>
    </row>
    <row r="35" spans="2:8" ht="13.5" customHeight="1">
      <c r="B35" s="79" t="s">
        <v>201</v>
      </c>
      <c r="C35" s="80" t="s">
        <v>399</v>
      </c>
      <c r="D35" s="80" t="s">
        <v>400</v>
      </c>
      <c r="E35" s="80" t="s">
        <v>399</v>
      </c>
      <c r="H35" s="11"/>
    </row>
    <row r="36" spans="2:8" s="11" customFormat="1" ht="13.5" customHeight="1">
      <c r="B36" s="79" t="s">
        <v>202</v>
      </c>
      <c r="C36" s="80" t="s">
        <v>399</v>
      </c>
      <c r="D36" s="80" t="s">
        <v>399</v>
      </c>
      <c r="E36" s="80" t="s">
        <v>399</v>
      </c>
      <c r="G36"/>
    </row>
    <row r="37" spans="2:8" s="11" customFormat="1" ht="13.5" customHeight="1">
      <c r="B37" s="79" t="s">
        <v>203</v>
      </c>
      <c r="C37" s="80" t="s">
        <v>399</v>
      </c>
      <c r="D37" s="80" t="s">
        <v>409</v>
      </c>
      <c r="E37" s="80" t="s">
        <v>399</v>
      </c>
      <c r="G37"/>
    </row>
    <row r="38" spans="2:8" s="11" customFormat="1" ht="13.5" customHeight="1">
      <c r="B38" s="79" t="s">
        <v>204</v>
      </c>
      <c r="C38" s="80" t="s">
        <v>399</v>
      </c>
      <c r="D38" s="80" t="s">
        <v>401</v>
      </c>
      <c r="E38" s="80" t="s">
        <v>399</v>
      </c>
      <c r="G38"/>
    </row>
    <row r="39" spans="2:8" s="11" customFormat="1" ht="13.5" customHeight="1">
      <c r="B39" s="79" t="s">
        <v>205</v>
      </c>
      <c r="C39" s="80" t="s">
        <v>399</v>
      </c>
      <c r="D39" s="80" t="s">
        <v>412</v>
      </c>
      <c r="E39" s="80" t="s">
        <v>399</v>
      </c>
      <c r="G39"/>
    </row>
    <row r="40" spans="2:8" s="11" customFormat="1" ht="13.5" customHeight="1">
      <c r="B40" s="79" t="s">
        <v>229</v>
      </c>
      <c r="C40" s="80" t="s">
        <v>399</v>
      </c>
      <c r="D40" s="80" t="s">
        <v>400</v>
      </c>
      <c r="E40" s="80" t="s">
        <v>399</v>
      </c>
      <c r="G40"/>
      <c r="H40"/>
    </row>
    <row r="41" spans="2:8" s="11" customFormat="1" ht="13.5" customHeight="1">
      <c r="B41" s="79" t="s">
        <v>230</v>
      </c>
      <c r="C41" s="80" t="s">
        <v>399</v>
      </c>
      <c r="D41" s="80" t="s">
        <v>443</v>
      </c>
      <c r="E41" s="80" t="s">
        <v>399</v>
      </c>
    </row>
    <row r="42" spans="2:8" ht="13.5" customHeight="1">
      <c r="B42" s="77" t="s">
        <v>180</v>
      </c>
      <c r="C42" s="81"/>
      <c r="D42" s="81"/>
      <c r="E42" s="81"/>
    </row>
    <row r="43" spans="2:8" ht="13.5" customHeight="1">
      <c r="B43" s="79" t="s">
        <v>206</v>
      </c>
      <c r="C43" s="80" t="s">
        <v>399</v>
      </c>
      <c r="D43" s="80" t="s">
        <v>401</v>
      </c>
      <c r="E43" s="80" t="s">
        <v>399</v>
      </c>
    </row>
    <row r="44" spans="2:8" ht="13.5" customHeight="1">
      <c r="B44" s="79" t="s">
        <v>207</v>
      </c>
      <c r="C44" s="80" t="s">
        <v>399</v>
      </c>
      <c r="D44" s="80" t="s">
        <v>401</v>
      </c>
      <c r="E44" s="80" t="s">
        <v>399</v>
      </c>
    </row>
    <row r="45" spans="2:8" ht="13.5" customHeight="1">
      <c r="B45" s="79" t="s">
        <v>208</v>
      </c>
      <c r="C45" s="80" t="s">
        <v>399</v>
      </c>
      <c r="D45" s="80" t="s">
        <v>401</v>
      </c>
      <c r="E45" s="80" t="s">
        <v>399</v>
      </c>
    </row>
    <row r="46" spans="2:8" ht="13.5" customHeight="1">
      <c r="B46" s="79" t="s">
        <v>209</v>
      </c>
      <c r="C46" s="80" t="s">
        <v>399</v>
      </c>
      <c r="D46" s="80" t="s">
        <v>401</v>
      </c>
      <c r="E46" s="80" t="s">
        <v>399</v>
      </c>
    </row>
    <row r="47" spans="2:8" ht="13.5" customHeight="1">
      <c r="B47" s="79" t="s">
        <v>210</v>
      </c>
      <c r="C47" s="80" t="s">
        <v>399</v>
      </c>
      <c r="D47" s="80" t="s">
        <v>401</v>
      </c>
      <c r="E47" s="80" t="s">
        <v>399</v>
      </c>
    </row>
    <row r="48" spans="2:8" ht="13.5" customHeight="1">
      <c r="B48" s="79" t="s">
        <v>211</v>
      </c>
      <c r="C48" s="80" t="s">
        <v>399</v>
      </c>
      <c r="D48" s="80" t="s">
        <v>400</v>
      </c>
      <c r="E48" s="80" t="s">
        <v>399</v>
      </c>
    </row>
    <row r="49" spans="2:8" ht="13.5" customHeight="1">
      <c r="B49" s="79" t="s">
        <v>212</v>
      </c>
      <c r="C49" s="80" t="s">
        <v>399</v>
      </c>
      <c r="D49" s="80" t="s">
        <v>400</v>
      </c>
      <c r="E49" s="80" t="s">
        <v>399</v>
      </c>
      <c r="H49" s="11"/>
    </row>
    <row r="50" spans="2:8" s="11" customFormat="1" ht="13.5" customHeight="1">
      <c r="B50" s="77" t="s">
        <v>181</v>
      </c>
      <c r="C50" s="81"/>
      <c r="D50" s="81"/>
      <c r="E50" s="81"/>
      <c r="G50"/>
    </row>
    <row r="51" spans="2:8" s="11" customFormat="1" ht="13.5" customHeight="1">
      <c r="B51" s="79" t="s">
        <v>213</v>
      </c>
      <c r="C51" s="80" t="s">
        <v>399</v>
      </c>
      <c r="D51" s="80" t="s">
        <v>400</v>
      </c>
      <c r="E51" s="80" t="s">
        <v>399</v>
      </c>
      <c r="G51"/>
    </row>
    <row r="52" spans="2:8" s="11" customFormat="1" ht="13.5" customHeight="1">
      <c r="B52" s="79" t="s">
        <v>214</v>
      </c>
      <c r="C52" s="80" t="s">
        <v>399</v>
      </c>
      <c r="D52" s="80" t="s">
        <v>399</v>
      </c>
      <c r="E52" s="80" t="s">
        <v>399</v>
      </c>
      <c r="G52"/>
    </row>
    <row r="53" spans="2:8" s="11" customFormat="1" ht="13.5" customHeight="1">
      <c r="B53" s="79" t="s">
        <v>215</v>
      </c>
      <c r="C53" s="80" t="s">
        <v>399</v>
      </c>
      <c r="D53" s="80" t="s">
        <v>399</v>
      </c>
      <c r="E53" s="80" t="s">
        <v>399</v>
      </c>
      <c r="G53"/>
    </row>
    <row r="54" spans="2:8" s="11" customFormat="1" ht="13.5" customHeight="1">
      <c r="B54" s="79" t="s">
        <v>216</v>
      </c>
      <c r="C54" s="80" t="s">
        <v>399</v>
      </c>
      <c r="D54" s="80" t="s">
        <v>399</v>
      </c>
      <c r="E54" s="80" t="s">
        <v>399</v>
      </c>
      <c r="G54"/>
    </row>
    <row r="55" spans="2:8" s="11" customFormat="1" ht="13.5" customHeight="1">
      <c r="B55" s="79" t="s">
        <v>217</v>
      </c>
      <c r="C55" s="80" t="s">
        <v>399</v>
      </c>
      <c r="D55" s="80" t="s">
        <v>400</v>
      </c>
      <c r="E55" s="80" t="s">
        <v>399</v>
      </c>
      <c r="G55"/>
    </row>
    <row r="56" spans="2:8" s="11" customFormat="1" ht="13.5" customHeight="1">
      <c r="B56" s="79" t="s">
        <v>218</v>
      </c>
      <c r="C56" s="80" t="s">
        <v>399</v>
      </c>
      <c r="D56" s="80" t="s">
        <v>399</v>
      </c>
      <c r="E56" s="80" t="s">
        <v>399</v>
      </c>
      <c r="G56"/>
    </row>
    <row r="57" spans="2:8" s="11" customFormat="1" ht="13.5" customHeight="1">
      <c r="B57" s="79" t="s">
        <v>219</v>
      </c>
      <c r="C57" s="80" t="s">
        <v>399</v>
      </c>
      <c r="D57" s="80" t="s">
        <v>399</v>
      </c>
      <c r="E57" s="80" t="s">
        <v>399</v>
      </c>
      <c r="G57"/>
    </row>
    <row r="58" spans="2:8" s="11" customFormat="1" ht="13.5" customHeight="1">
      <c r="B58" s="79" t="s">
        <v>220</v>
      </c>
      <c r="C58" s="80" t="s">
        <v>399</v>
      </c>
      <c r="D58" s="80" t="s">
        <v>399</v>
      </c>
      <c r="E58" s="80" t="s">
        <v>399</v>
      </c>
      <c r="G58"/>
    </row>
    <row r="59" spans="2:8" s="11" customFormat="1" ht="13.5" customHeight="1">
      <c r="B59" s="79" t="s">
        <v>221</v>
      </c>
      <c r="C59" s="80" t="s">
        <v>399</v>
      </c>
      <c r="D59" s="80" t="s">
        <v>399</v>
      </c>
      <c r="E59" s="80" t="s">
        <v>399</v>
      </c>
      <c r="G59"/>
    </row>
    <row r="60" spans="2:8" s="11" customFormat="1" ht="13.5" customHeight="1">
      <c r="B60" s="79" t="s">
        <v>222</v>
      </c>
      <c r="C60" s="80" t="s">
        <v>399</v>
      </c>
      <c r="D60" s="80" t="s">
        <v>399</v>
      </c>
      <c r="E60" s="80" t="s">
        <v>399</v>
      </c>
      <c r="G60"/>
    </row>
    <row r="61" spans="2:8" s="11" customFormat="1" ht="13.5" customHeight="1">
      <c r="B61" s="79" t="s">
        <v>223</v>
      </c>
      <c r="C61" s="80" t="s">
        <v>399</v>
      </c>
      <c r="D61" s="80" t="s">
        <v>399</v>
      </c>
      <c r="E61" s="80" t="s">
        <v>399</v>
      </c>
      <c r="G61"/>
    </row>
    <row r="62" spans="2:8" s="11" customFormat="1" ht="13.5" customHeight="1">
      <c r="B62" s="79" t="s">
        <v>224</v>
      </c>
      <c r="C62" s="80" t="s">
        <v>399</v>
      </c>
      <c r="D62" s="80" t="s">
        <v>400</v>
      </c>
      <c r="E62" s="80" t="s">
        <v>399</v>
      </c>
      <c r="G62"/>
    </row>
    <row r="63" spans="2:8" ht="13.5" customHeight="1">
      <c r="B63" s="91" t="s">
        <v>165</v>
      </c>
      <c r="C63" s="92">
        <f>C64+C65</f>
        <v>47</v>
      </c>
      <c r="D63" s="92">
        <f t="shared" ref="D63:E63" si="0">D64+D65</f>
        <v>47</v>
      </c>
      <c r="E63" s="92">
        <f t="shared" si="0"/>
        <v>47</v>
      </c>
      <c r="F63" s="102">
        <f t="shared" ref="F63:F69" si="1">SUM(C63:E63)</f>
        <v>141</v>
      </c>
    </row>
    <row r="64" spans="2:8" ht="13.5" customHeight="1">
      <c r="B64" s="91" t="s">
        <v>157</v>
      </c>
      <c r="C64" s="93">
        <f>COUNTIF(C14:C62,"x")</f>
        <v>0</v>
      </c>
      <c r="D64" s="93">
        <f>COUNTIF(D14:D62,"x")</f>
        <v>0</v>
      </c>
      <c r="E64" s="93">
        <f>COUNTIF(E14:E62,"x")</f>
        <v>0</v>
      </c>
      <c r="F64" s="102">
        <f t="shared" si="1"/>
        <v>0</v>
      </c>
    </row>
    <row r="65" spans="2:6" ht="13.5" customHeight="1">
      <c r="B65" s="91" t="s">
        <v>158</v>
      </c>
      <c r="C65" s="93">
        <f>SUM(C66:C69)</f>
        <v>47</v>
      </c>
      <c r="D65" s="93">
        <f t="shared" ref="D65:E65" si="2">SUM(D66:D69)</f>
        <v>47</v>
      </c>
      <c r="E65" s="93">
        <f t="shared" si="2"/>
        <v>47</v>
      </c>
      <c r="F65" s="102">
        <f t="shared" si="1"/>
        <v>141</v>
      </c>
    </row>
    <row r="66" spans="2:6" ht="13.5" customHeight="1">
      <c r="B66" s="91" t="s">
        <v>159</v>
      </c>
      <c r="C66" s="93">
        <f>COUNTIF(C14:C62,"P")</f>
        <v>0</v>
      </c>
      <c r="D66" s="93">
        <f>COUNTIF(D14:D62,"P")</f>
        <v>23</v>
      </c>
      <c r="E66" s="93">
        <f>COUNTIF(E14:E62,"P")</f>
        <v>0</v>
      </c>
      <c r="F66" s="102">
        <f t="shared" si="1"/>
        <v>23</v>
      </c>
    </row>
    <row r="67" spans="2:6" ht="13.5" customHeight="1">
      <c r="B67" s="91" t="s">
        <v>160</v>
      </c>
      <c r="C67" s="93">
        <f>COUNTIF(C14:C62,"F")</f>
        <v>0</v>
      </c>
      <c r="D67" s="93">
        <f>COUNTIF(D14:D62,"F")</f>
        <v>0</v>
      </c>
      <c r="E67" s="93">
        <f>COUNTIF(E14:E62,"F")</f>
        <v>0</v>
      </c>
      <c r="F67" s="102">
        <f t="shared" si="1"/>
        <v>0</v>
      </c>
    </row>
    <row r="68" spans="2:6">
      <c r="B68" s="91" t="s">
        <v>161</v>
      </c>
      <c r="C68" s="93">
        <f>COUNTIF(C14:C62,"NS")</f>
        <v>47</v>
      </c>
      <c r="D68" s="93">
        <f>COUNTIF(D14:D62,"NS")</f>
        <v>18</v>
      </c>
      <c r="E68" s="93">
        <f>COUNTIF(E14:E62,"NS")</f>
        <v>47</v>
      </c>
      <c r="F68" s="102">
        <f t="shared" si="1"/>
        <v>112</v>
      </c>
    </row>
    <row r="69" spans="2:6" ht="14.25" thickBot="1">
      <c r="B69" s="94" t="s">
        <v>162</v>
      </c>
      <c r="C69" s="95">
        <f>COUNTIF(C14:C62,"B")</f>
        <v>0</v>
      </c>
      <c r="D69" s="95">
        <f>COUNTIF(D14:D62,"B")</f>
        <v>6</v>
      </c>
      <c r="E69" s="95">
        <f>COUNTIF(E14:E62,"B")</f>
        <v>0</v>
      </c>
      <c r="F69" s="103">
        <f t="shared" si="1"/>
        <v>6</v>
      </c>
    </row>
  </sheetData>
  <mergeCells count="11">
    <mergeCell ref="B2:E2"/>
    <mergeCell ref="C3:E3"/>
    <mergeCell ref="C4:E4"/>
    <mergeCell ref="C5:E5"/>
    <mergeCell ref="C6:E6"/>
    <mergeCell ref="C13:E13"/>
    <mergeCell ref="C7:E7"/>
    <mergeCell ref="C8:E8"/>
    <mergeCell ref="C9:E9"/>
    <mergeCell ref="C10:E10"/>
    <mergeCell ref="C11:E11"/>
  </mergeCells>
  <phoneticPr fontId="52" type="noConversion"/>
  <conditionalFormatting sqref="C14:E41 C43:E62">
    <cfRule type="cellIs" dxfId="8" priority="64" stopIfTrue="1" operator="equal">
      <formula>"P"</formula>
    </cfRule>
    <cfRule type="cellIs" dxfId="7" priority="65" stopIfTrue="1" operator="equal">
      <formula>"f"</formula>
    </cfRule>
    <cfRule type="cellIs" dxfId="6" priority="66" stopIfTrue="1" operator="equal">
      <formula>"x"</formula>
    </cfRule>
  </conditionalFormatting>
  <conditionalFormatting sqref="B3:C12 D5:E11 C11:E11">
    <cfRule type="cellIs" dxfId="5" priority="61" stopIfTrue="1" operator="equal">
      <formula>"P"</formula>
    </cfRule>
    <cfRule type="cellIs" dxfId="4" priority="62" stopIfTrue="1" operator="equal">
      <formula>"f"</formula>
    </cfRule>
    <cfRule type="cellIs" dxfId="3" priority="63" stopIfTrue="1" operator="equal">
      <formula>"oop"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B1:C32"/>
  <sheetViews>
    <sheetView topLeftCell="A4" workbookViewId="0">
      <selection activeCell="J16" sqref="J16"/>
    </sheetView>
  </sheetViews>
  <sheetFormatPr defaultRowHeight="13.5"/>
  <cols>
    <col min="1" max="1" width="2.375" customWidth="1"/>
    <col min="2" max="2" width="49" customWidth="1"/>
    <col min="3" max="3" width="38.125" customWidth="1"/>
  </cols>
  <sheetData>
    <row r="1" spans="2:3" ht="12" customHeight="1"/>
    <row r="2" spans="2:3" ht="23.25">
      <c r="B2" s="151" t="s">
        <v>277</v>
      </c>
      <c r="C2" s="152"/>
    </row>
    <row r="3" spans="2:3" ht="15.75" customHeight="1">
      <c r="B3" s="72" t="s">
        <v>58</v>
      </c>
      <c r="C3" s="108" t="s">
        <v>402</v>
      </c>
    </row>
    <row r="4" spans="2:3" ht="15.75" customHeight="1">
      <c r="B4" s="73" t="s">
        <v>65</v>
      </c>
      <c r="C4" s="108" t="s">
        <v>403</v>
      </c>
    </row>
    <row r="5" spans="2:3" ht="15.75" customHeight="1">
      <c r="B5" s="73" t="s">
        <v>59</v>
      </c>
      <c r="C5" s="108" t="s">
        <v>435</v>
      </c>
    </row>
    <row r="6" spans="2:3" ht="15.75" customHeight="1">
      <c r="B6" s="74" t="s">
        <v>60</v>
      </c>
      <c r="C6" s="108" t="s">
        <v>404</v>
      </c>
    </row>
    <row r="7" spans="2:3" ht="15.75" customHeight="1">
      <c r="B7" s="74" t="s">
        <v>63</v>
      </c>
      <c r="C7" s="108" t="s">
        <v>405</v>
      </c>
    </row>
    <row r="8" spans="2:3" ht="15.75" customHeight="1">
      <c r="B8" s="74" t="s">
        <v>66</v>
      </c>
      <c r="C8" s="108" t="s">
        <v>406</v>
      </c>
    </row>
    <row r="9" spans="2:3" ht="15.75" customHeight="1">
      <c r="B9" s="74" t="s">
        <v>56</v>
      </c>
      <c r="C9" s="108" t="s">
        <v>407</v>
      </c>
    </row>
    <row r="10" spans="2:3" ht="15.75" customHeight="1">
      <c r="B10" s="74" t="s">
        <v>67</v>
      </c>
      <c r="C10" s="108" t="s">
        <v>408</v>
      </c>
    </row>
    <row r="11" spans="2:3" ht="15.75" customHeight="1">
      <c r="B11" s="74" t="s">
        <v>57</v>
      </c>
      <c r="C11" s="108" t="s">
        <v>437</v>
      </c>
    </row>
    <row r="12" spans="2:3" ht="15.75">
      <c r="B12" s="75"/>
      <c r="C12" s="76"/>
    </row>
    <row r="13" spans="2:3">
      <c r="B13" s="77" t="s">
        <v>64</v>
      </c>
      <c r="C13" s="78"/>
    </row>
    <row r="14" spans="2:3">
      <c r="B14" s="82" t="s">
        <v>76</v>
      </c>
      <c r="C14" s="83"/>
    </row>
    <row r="15" spans="2:3">
      <c r="B15" s="79" t="s">
        <v>416</v>
      </c>
      <c r="C15" s="80" t="s">
        <v>409</v>
      </c>
    </row>
    <row r="16" spans="2:3">
      <c r="B16" s="79" t="s">
        <v>68</v>
      </c>
      <c r="C16" s="80" t="s">
        <v>400</v>
      </c>
    </row>
    <row r="17" spans="2:3">
      <c r="B17" s="79" t="s">
        <v>417</v>
      </c>
      <c r="C17" s="80" t="s">
        <v>401</v>
      </c>
    </row>
    <row r="18" spans="2:3">
      <c r="B18" s="79" t="s">
        <v>69</v>
      </c>
      <c r="C18" s="80" t="s">
        <v>399</v>
      </c>
    </row>
    <row r="19" spans="2:3">
      <c r="B19" s="79" t="s">
        <v>70</v>
      </c>
      <c r="C19" s="80" t="s">
        <v>399</v>
      </c>
    </row>
    <row r="20" spans="2:3">
      <c r="B20" s="79" t="s">
        <v>71</v>
      </c>
      <c r="C20" s="80" t="s">
        <v>399</v>
      </c>
    </row>
    <row r="21" spans="2:3">
      <c r="B21" s="82" t="s">
        <v>75</v>
      </c>
      <c r="C21" s="83"/>
    </row>
    <row r="22" spans="2:3">
      <c r="B22" s="79" t="s">
        <v>232</v>
      </c>
      <c r="C22" s="80" t="s">
        <v>400</v>
      </c>
    </row>
    <row r="23" spans="2:3">
      <c r="B23" s="79" t="s">
        <v>233</v>
      </c>
      <c r="C23" s="80" t="s">
        <v>400</v>
      </c>
    </row>
    <row r="24" spans="2:3">
      <c r="B24" s="79" t="s">
        <v>72</v>
      </c>
      <c r="C24" s="80" t="s">
        <v>401</v>
      </c>
    </row>
    <row r="25" spans="2:3">
      <c r="B25" s="79" t="s">
        <v>73</v>
      </c>
      <c r="C25" s="80" t="s">
        <v>401</v>
      </c>
    </row>
    <row r="26" spans="2:3">
      <c r="B26" s="91" t="s">
        <v>165</v>
      </c>
      <c r="C26" s="92">
        <f>C27+C28</f>
        <v>10</v>
      </c>
    </row>
    <row r="27" spans="2:3">
      <c r="B27" s="91" t="s">
        <v>251</v>
      </c>
      <c r="C27" s="93">
        <f>COUNTIF(C15:C25,"x")</f>
        <v>0</v>
      </c>
    </row>
    <row r="28" spans="2:3">
      <c r="B28" s="91" t="s">
        <v>158</v>
      </c>
      <c r="C28" s="93">
        <f>SUM(C29:C32)</f>
        <v>10</v>
      </c>
    </row>
    <row r="29" spans="2:3">
      <c r="B29" s="91" t="s">
        <v>159</v>
      </c>
      <c r="C29" s="93">
        <f>COUNTIF(C15:C25,"P")</f>
        <v>4</v>
      </c>
    </row>
    <row r="30" spans="2:3">
      <c r="B30" s="91" t="s">
        <v>160</v>
      </c>
      <c r="C30" s="93">
        <f>COUNTIF(C15:C25,"F")</f>
        <v>0</v>
      </c>
    </row>
    <row r="31" spans="2:3">
      <c r="B31" s="91" t="s">
        <v>161</v>
      </c>
      <c r="C31" s="93">
        <f>COUNTIF(C15:C25,"NS")</f>
        <v>3</v>
      </c>
    </row>
    <row r="32" spans="2:3" ht="14.25" thickBot="1">
      <c r="B32" s="94" t="s">
        <v>162</v>
      </c>
      <c r="C32" s="95">
        <f>COUNTIF(C15:C25,"B")</f>
        <v>3</v>
      </c>
    </row>
  </sheetData>
  <mergeCells count="1">
    <mergeCell ref="B2:C2"/>
  </mergeCells>
  <phoneticPr fontId="1" type="noConversion"/>
  <conditionalFormatting sqref="C15:C20 C22:C25">
    <cfRule type="cellIs" dxfId="206" priority="4" stopIfTrue="1" operator="equal">
      <formula>"P"</formula>
    </cfRule>
    <cfRule type="cellIs" dxfId="205" priority="5" stopIfTrue="1" operator="equal">
      <formula>"f"</formula>
    </cfRule>
    <cfRule type="cellIs" dxfId="204" priority="6" stopIfTrue="1" operator="equal">
      <formula>"x"</formula>
    </cfRule>
  </conditionalFormatting>
  <conditionalFormatting sqref="B3:C12">
    <cfRule type="cellIs" dxfId="203" priority="4" stopIfTrue="1" operator="equal">
      <formula>"P"</formula>
    </cfRule>
    <cfRule type="cellIs" dxfId="202" priority="5" stopIfTrue="1" operator="equal">
      <formula>"f"</formula>
    </cfRule>
    <cfRule type="cellIs" dxfId="201" priority="6" stopIfTrue="1" operator="equal">
      <formula>"oop"</formula>
    </cfRule>
  </conditionalFormatting>
  <conditionalFormatting sqref="C3:C11">
    <cfRule type="cellIs" dxfId="143" priority="1" stopIfTrue="1" operator="equal">
      <formula>"P"</formula>
    </cfRule>
    <cfRule type="cellIs" dxfId="142" priority="2" stopIfTrue="1" operator="equal">
      <formula>"f"</formula>
    </cfRule>
    <cfRule type="cellIs" dxfId="141" priority="3" stopIfTrue="1" operator="equal">
      <formula>"oop"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B1:D82"/>
  <sheetViews>
    <sheetView topLeftCell="A64" workbookViewId="0">
      <selection activeCell="C3" sqref="C3:C11"/>
    </sheetView>
  </sheetViews>
  <sheetFormatPr defaultRowHeight="13.5"/>
  <cols>
    <col min="1" max="1" width="2.375" customWidth="1"/>
    <col min="2" max="2" width="62.875" customWidth="1"/>
    <col min="3" max="3" width="37.875" customWidth="1"/>
    <col min="4" max="4" width="6.625" customWidth="1"/>
  </cols>
  <sheetData>
    <row r="1" spans="2:3" ht="12" customHeight="1"/>
    <row r="2" spans="2:3" ht="23.25" customHeight="1">
      <c r="B2" s="151" t="s">
        <v>278</v>
      </c>
      <c r="C2" s="153"/>
    </row>
    <row r="3" spans="2:3" ht="15" customHeight="1">
      <c r="B3" s="72" t="s">
        <v>58</v>
      </c>
      <c r="C3" s="108" t="s">
        <v>402</v>
      </c>
    </row>
    <row r="4" spans="2:3" ht="15" customHeight="1">
      <c r="B4" s="73" t="s">
        <v>65</v>
      </c>
      <c r="C4" s="108" t="s">
        <v>403</v>
      </c>
    </row>
    <row r="5" spans="2:3" ht="15" customHeight="1">
      <c r="B5" s="73" t="s">
        <v>59</v>
      </c>
      <c r="C5" s="108" t="s">
        <v>435</v>
      </c>
    </row>
    <row r="6" spans="2:3" ht="15" customHeight="1">
      <c r="B6" s="74" t="s">
        <v>60</v>
      </c>
      <c r="C6" s="108" t="s">
        <v>404</v>
      </c>
    </row>
    <row r="7" spans="2:3" ht="15" customHeight="1">
      <c r="B7" s="74" t="s">
        <v>63</v>
      </c>
      <c r="C7" s="108" t="s">
        <v>405</v>
      </c>
    </row>
    <row r="8" spans="2:3" ht="15" customHeight="1">
      <c r="B8" s="74" t="s">
        <v>66</v>
      </c>
      <c r="C8" s="108" t="s">
        <v>406</v>
      </c>
    </row>
    <row r="9" spans="2:3" ht="15" customHeight="1">
      <c r="B9" s="74" t="s">
        <v>56</v>
      </c>
      <c r="C9" s="108" t="s">
        <v>407</v>
      </c>
    </row>
    <row r="10" spans="2:3" ht="15" customHeight="1">
      <c r="B10" s="74" t="s">
        <v>67</v>
      </c>
      <c r="C10" s="108" t="s">
        <v>408</v>
      </c>
    </row>
    <row r="11" spans="2:3" ht="15" customHeight="1">
      <c r="B11" s="74" t="s">
        <v>57</v>
      </c>
      <c r="C11" s="108" t="s">
        <v>437</v>
      </c>
    </row>
    <row r="12" spans="2:3" ht="54" customHeight="1">
      <c r="B12" s="75"/>
      <c r="C12" s="101"/>
    </row>
    <row r="13" spans="2:3">
      <c r="B13" s="77" t="s">
        <v>225</v>
      </c>
      <c r="C13" s="81"/>
    </row>
    <row r="14" spans="2:3">
      <c r="B14" s="82" t="s">
        <v>76</v>
      </c>
      <c r="C14" s="83"/>
    </row>
    <row r="15" spans="2:3">
      <c r="B15" s="79" t="s">
        <v>74</v>
      </c>
      <c r="C15" s="80" t="s">
        <v>400</v>
      </c>
    </row>
    <row r="16" spans="2:3">
      <c r="B16" s="79" t="s">
        <v>77</v>
      </c>
      <c r="C16" s="80" t="s">
        <v>400</v>
      </c>
    </row>
    <row r="17" spans="2:3">
      <c r="B17" s="79" t="s">
        <v>78</v>
      </c>
      <c r="C17" s="80" t="s">
        <v>400</v>
      </c>
    </row>
    <row r="18" spans="2:3">
      <c r="B18" s="82" t="s">
        <v>87</v>
      </c>
      <c r="C18" s="82"/>
    </row>
    <row r="19" spans="2:3">
      <c r="B19" s="79" t="s">
        <v>79</v>
      </c>
      <c r="C19" s="80" t="s">
        <v>400</v>
      </c>
    </row>
    <row r="20" spans="2:3">
      <c r="B20" s="79" t="s">
        <v>80</v>
      </c>
      <c r="C20" s="80" t="s">
        <v>400</v>
      </c>
    </row>
    <row r="21" spans="2:3">
      <c r="B21" s="79" t="s">
        <v>81</v>
      </c>
      <c r="C21" s="80" t="s">
        <v>400</v>
      </c>
    </row>
    <row r="22" spans="2:3">
      <c r="B22" s="79" t="s">
        <v>248</v>
      </c>
      <c r="C22" s="80" t="s">
        <v>400</v>
      </c>
    </row>
    <row r="23" spans="2:3" s="11" customFormat="1">
      <c r="B23" s="77" t="s">
        <v>226</v>
      </c>
      <c r="C23" s="81"/>
    </row>
    <row r="24" spans="2:3" s="11" customFormat="1">
      <c r="B24" s="82" t="s">
        <v>76</v>
      </c>
      <c r="C24" s="83"/>
    </row>
    <row r="25" spans="2:3" s="11" customFormat="1">
      <c r="B25" s="79" t="s">
        <v>234</v>
      </c>
      <c r="C25" s="80" t="s">
        <v>400</v>
      </c>
    </row>
    <row r="26" spans="2:3" s="11" customFormat="1">
      <c r="B26" s="79" t="s">
        <v>77</v>
      </c>
      <c r="C26" s="80" t="s">
        <v>400</v>
      </c>
    </row>
    <row r="27" spans="2:3" s="11" customFormat="1">
      <c r="B27" s="79" t="s">
        <v>78</v>
      </c>
      <c r="C27" s="80" t="s">
        <v>400</v>
      </c>
    </row>
    <row r="28" spans="2:3">
      <c r="B28" s="82" t="s">
        <v>87</v>
      </c>
      <c r="C28" s="82"/>
    </row>
    <row r="29" spans="2:3">
      <c r="B29" s="79" t="s">
        <v>79</v>
      </c>
      <c r="C29" s="80" t="s">
        <v>400</v>
      </c>
    </row>
    <row r="30" spans="2:3">
      <c r="B30" s="79" t="s">
        <v>235</v>
      </c>
      <c r="C30" s="80" t="s">
        <v>400</v>
      </c>
    </row>
    <row r="31" spans="2:3">
      <c r="B31" s="79" t="s">
        <v>81</v>
      </c>
      <c r="C31" s="80" t="s">
        <v>400</v>
      </c>
    </row>
    <row r="32" spans="2:3">
      <c r="B32" s="79" t="s">
        <v>236</v>
      </c>
      <c r="C32" s="80" t="s">
        <v>400</v>
      </c>
    </row>
    <row r="33" spans="2:3" s="11" customFormat="1">
      <c r="B33" s="77" t="s">
        <v>237</v>
      </c>
      <c r="C33" s="81"/>
    </row>
    <row r="34" spans="2:3" s="11" customFormat="1">
      <c r="B34" s="82" t="s">
        <v>76</v>
      </c>
      <c r="C34" s="83"/>
    </row>
    <row r="35" spans="2:3" s="11" customFormat="1">
      <c r="B35" s="79" t="s">
        <v>238</v>
      </c>
      <c r="C35" s="80" t="s">
        <v>413</v>
      </c>
    </row>
    <row r="36" spans="2:3" s="11" customFormat="1">
      <c r="B36" s="79" t="s">
        <v>77</v>
      </c>
      <c r="C36" s="80" t="s">
        <v>413</v>
      </c>
    </row>
    <row r="37" spans="2:3" s="11" customFormat="1">
      <c r="B37" s="79" t="s">
        <v>78</v>
      </c>
      <c r="C37" s="80" t="s">
        <v>413</v>
      </c>
    </row>
    <row r="38" spans="2:3" s="11" customFormat="1">
      <c r="B38" s="82" t="s">
        <v>87</v>
      </c>
      <c r="C38" s="83"/>
    </row>
    <row r="39" spans="2:3" s="11" customFormat="1">
      <c r="B39" s="79" t="s">
        <v>79</v>
      </c>
      <c r="C39" s="80" t="s">
        <v>413</v>
      </c>
    </row>
    <row r="40" spans="2:3" s="11" customFormat="1">
      <c r="B40" s="79" t="s">
        <v>80</v>
      </c>
      <c r="C40" s="80" t="s">
        <v>413</v>
      </c>
    </row>
    <row r="41" spans="2:3" s="11" customFormat="1">
      <c r="B41" s="79" t="s">
        <v>81</v>
      </c>
      <c r="C41" s="80" t="s">
        <v>413</v>
      </c>
    </row>
    <row r="42" spans="2:3" s="11" customFormat="1">
      <c r="B42" s="79" t="s">
        <v>239</v>
      </c>
      <c r="C42" s="80" t="s">
        <v>413</v>
      </c>
    </row>
    <row r="43" spans="2:3" s="11" customFormat="1">
      <c r="B43" s="77" t="s">
        <v>240</v>
      </c>
      <c r="C43" s="81"/>
    </row>
    <row r="44" spans="2:3" s="11" customFormat="1">
      <c r="B44" s="82" t="s">
        <v>241</v>
      </c>
      <c r="C44" s="83"/>
    </row>
    <row r="45" spans="2:3" s="11" customFormat="1">
      <c r="B45" s="79" t="s">
        <v>227</v>
      </c>
      <c r="C45" s="80" t="s">
        <v>415</v>
      </c>
    </row>
    <row r="46" spans="2:3" s="11" customFormat="1">
      <c r="B46" s="79" t="s">
        <v>77</v>
      </c>
      <c r="C46" s="80" t="s">
        <v>400</v>
      </c>
    </row>
    <row r="47" spans="2:3" s="11" customFormat="1">
      <c r="B47" s="79" t="s">
        <v>78</v>
      </c>
      <c r="C47" s="80" t="s">
        <v>414</v>
      </c>
    </row>
    <row r="48" spans="2:3" s="11" customFormat="1">
      <c r="B48" s="82" t="s">
        <v>241</v>
      </c>
      <c r="C48" s="83"/>
    </row>
    <row r="49" spans="2:3" s="11" customFormat="1">
      <c r="B49" s="79" t="s">
        <v>227</v>
      </c>
      <c r="C49" s="80" t="s">
        <v>400</v>
      </c>
    </row>
    <row r="50" spans="2:3" s="11" customFormat="1">
      <c r="B50" s="79" t="s">
        <v>77</v>
      </c>
      <c r="C50" s="80" t="s">
        <v>400</v>
      </c>
    </row>
    <row r="51" spans="2:3" s="11" customFormat="1">
      <c r="B51" s="79" t="s">
        <v>78</v>
      </c>
      <c r="C51" s="80" t="s">
        <v>414</v>
      </c>
    </row>
    <row r="52" spans="2:3" s="11" customFormat="1">
      <c r="B52" s="82" t="s">
        <v>87</v>
      </c>
      <c r="C52" s="82"/>
    </row>
    <row r="53" spans="2:3" s="11" customFormat="1">
      <c r="B53" s="79" t="s">
        <v>79</v>
      </c>
      <c r="C53" s="80" t="s">
        <v>415</v>
      </c>
    </row>
    <row r="54" spans="2:3" s="11" customFormat="1">
      <c r="B54" s="79" t="s">
        <v>80</v>
      </c>
      <c r="C54" s="80" t="s">
        <v>400</v>
      </c>
    </row>
    <row r="55" spans="2:3" s="11" customFormat="1">
      <c r="B55" s="100" t="s">
        <v>242</v>
      </c>
      <c r="C55" s="80" t="s">
        <v>400</v>
      </c>
    </row>
    <row r="56" spans="2:3" s="11" customFormat="1">
      <c r="B56" s="100" t="s">
        <v>243</v>
      </c>
      <c r="C56" s="80" t="s">
        <v>414</v>
      </c>
    </row>
    <row r="57" spans="2:3" s="11" customFormat="1">
      <c r="B57" s="79" t="s">
        <v>253</v>
      </c>
      <c r="C57" s="80" t="s">
        <v>400</v>
      </c>
    </row>
    <row r="58" spans="2:3" s="11" customFormat="1">
      <c r="B58" s="79" t="s">
        <v>254</v>
      </c>
      <c r="C58" s="80" t="s">
        <v>414</v>
      </c>
    </row>
    <row r="59" spans="2:3" s="11" customFormat="1">
      <c r="B59" s="79" t="s">
        <v>256</v>
      </c>
      <c r="C59" s="80" t="s">
        <v>414</v>
      </c>
    </row>
    <row r="60" spans="2:3" s="11" customFormat="1">
      <c r="B60" s="79" t="s">
        <v>258</v>
      </c>
      <c r="C60" s="80" t="s">
        <v>401</v>
      </c>
    </row>
    <row r="61" spans="2:3" s="11" customFormat="1">
      <c r="B61" s="79" t="s">
        <v>255</v>
      </c>
      <c r="C61" s="80" t="s">
        <v>401</v>
      </c>
    </row>
    <row r="62" spans="2:3" s="11" customFormat="1">
      <c r="B62" s="79" t="s">
        <v>257</v>
      </c>
      <c r="C62" s="80" t="s">
        <v>401</v>
      </c>
    </row>
    <row r="63" spans="2:3" s="11" customFormat="1">
      <c r="B63" s="79" t="s">
        <v>244</v>
      </c>
      <c r="C63" s="80" t="s">
        <v>409</v>
      </c>
    </row>
    <row r="64" spans="2:3" s="11" customFormat="1">
      <c r="B64" s="79" t="s">
        <v>245</v>
      </c>
      <c r="C64" s="80" t="s">
        <v>409</v>
      </c>
    </row>
    <row r="65" spans="2:4" s="11" customFormat="1">
      <c r="B65" s="100" t="s">
        <v>246</v>
      </c>
      <c r="C65" s="80" t="s">
        <v>409</v>
      </c>
    </row>
    <row r="66" spans="2:4" s="11" customFormat="1">
      <c r="B66" s="100" t="s">
        <v>247</v>
      </c>
      <c r="C66" s="80" t="s">
        <v>409</v>
      </c>
    </row>
    <row r="67" spans="2:4" s="11" customFormat="1">
      <c r="B67" s="77" t="s">
        <v>260</v>
      </c>
      <c r="C67" s="81"/>
    </row>
    <row r="68" spans="2:4" s="11" customFormat="1">
      <c r="B68" s="82" t="s">
        <v>261</v>
      </c>
      <c r="C68" s="83"/>
    </row>
    <row r="69" spans="2:4" s="11" customFormat="1">
      <c r="B69" s="79" t="s">
        <v>268</v>
      </c>
      <c r="C69" s="80" t="s">
        <v>400</v>
      </c>
    </row>
    <row r="70" spans="2:4" s="11" customFormat="1">
      <c r="B70" s="82" t="s">
        <v>262</v>
      </c>
      <c r="C70" s="83"/>
    </row>
    <row r="71" spans="2:4" s="11" customFormat="1">
      <c r="B71" s="79" t="s">
        <v>267</v>
      </c>
      <c r="C71" s="80" t="s">
        <v>400</v>
      </c>
    </row>
    <row r="72" spans="2:4" s="11" customFormat="1">
      <c r="B72" s="82" t="s">
        <v>263</v>
      </c>
      <c r="C72" s="82"/>
    </row>
    <row r="73" spans="2:4" s="11" customFormat="1">
      <c r="B73" s="79" t="s">
        <v>266</v>
      </c>
      <c r="C73" s="80" t="s">
        <v>400</v>
      </c>
    </row>
    <row r="74" spans="2:4" s="11" customFormat="1">
      <c r="B74" s="82" t="s">
        <v>264</v>
      </c>
      <c r="C74" s="82"/>
    </row>
    <row r="75" spans="2:4" s="11" customFormat="1">
      <c r="B75" s="79" t="s">
        <v>265</v>
      </c>
      <c r="C75" s="80" t="s">
        <v>400</v>
      </c>
    </row>
    <row r="76" spans="2:4">
      <c r="B76" s="91" t="s">
        <v>165</v>
      </c>
      <c r="C76" s="92">
        <f>C77+C78</f>
        <v>45</v>
      </c>
      <c r="D76" s="102">
        <f t="shared" ref="D76:D82" si="0">SUM(C76:C76)</f>
        <v>45</v>
      </c>
    </row>
    <row r="77" spans="2:4">
      <c r="B77" s="91" t="s">
        <v>157</v>
      </c>
      <c r="C77" s="93">
        <f>COUNTIF(C13:C75,"x")</f>
        <v>0</v>
      </c>
      <c r="D77" s="102">
        <f t="shared" si="0"/>
        <v>0</v>
      </c>
    </row>
    <row r="78" spans="2:4">
      <c r="B78" s="91" t="s">
        <v>158</v>
      </c>
      <c r="C78" s="93">
        <f>SUM(C79:C82)</f>
        <v>45</v>
      </c>
      <c r="D78" s="102">
        <f t="shared" si="0"/>
        <v>45</v>
      </c>
    </row>
    <row r="79" spans="2:4">
      <c r="B79" s="91" t="s">
        <v>159</v>
      </c>
      <c r="C79" s="93">
        <f>COUNTIF(C13:C75,"P")</f>
        <v>28</v>
      </c>
      <c r="D79" s="102">
        <f t="shared" si="0"/>
        <v>28</v>
      </c>
    </row>
    <row r="80" spans="2:4">
      <c r="B80" s="91" t="s">
        <v>160</v>
      </c>
      <c r="C80" s="93">
        <f>COUNTIF(C13:C75,"F")</f>
        <v>2</v>
      </c>
      <c r="D80" s="102">
        <f t="shared" si="0"/>
        <v>2</v>
      </c>
    </row>
    <row r="81" spans="2:4">
      <c r="B81" s="91" t="s">
        <v>161</v>
      </c>
      <c r="C81" s="93">
        <f>COUNTIF(C13:C75,"NS")</f>
        <v>5</v>
      </c>
      <c r="D81" s="102">
        <f t="shared" si="0"/>
        <v>5</v>
      </c>
    </row>
    <row r="82" spans="2:4" ht="14.25" thickBot="1">
      <c r="B82" s="94" t="s">
        <v>162</v>
      </c>
      <c r="C82" s="95">
        <f>COUNTIF(C13:C75,"B")</f>
        <v>10</v>
      </c>
      <c r="D82" s="103">
        <f t="shared" si="0"/>
        <v>10</v>
      </c>
    </row>
  </sheetData>
  <mergeCells count="1">
    <mergeCell ref="B2:C2"/>
  </mergeCells>
  <phoneticPr fontId="1" type="noConversion"/>
  <conditionalFormatting sqref="C15:C17 C19:C75">
    <cfRule type="cellIs" dxfId="200" priority="31" stopIfTrue="1" operator="equal">
      <formula>"P"</formula>
    </cfRule>
    <cfRule type="cellIs" dxfId="199" priority="32" stopIfTrue="1" operator="equal">
      <formula>"f"</formula>
    </cfRule>
    <cfRule type="cellIs" dxfId="198" priority="33" stopIfTrue="1" operator="equal">
      <formula>"x"</formula>
    </cfRule>
  </conditionalFormatting>
  <conditionalFormatting sqref="B3:C12">
    <cfRule type="cellIs" dxfId="197" priority="28" stopIfTrue="1" operator="equal">
      <formula>"P"</formula>
    </cfRule>
    <cfRule type="cellIs" dxfId="196" priority="29" stopIfTrue="1" operator="equal">
      <formula>"f"</formula>
    </cfRule>
    <cfRule type="cellIs" dxfId="195" priority="30" stopIfTrue="1" operator="equal">
      <formula>"oop"</formula>
    </cfRule>
  </conditionalFormatting>
  <conditionalFormatting sqref="C3:C10">
    <cfRule type="cellIs" dxfId="137" priority="7" stopIfTrue="1" operator="equal">
      <formula>"P"</formula>
    </cfRule>
    <cfRule type="cellIs" dxfId="136" priority="8" stopIfTrue="1" operator="equal">
      <formula>"f"</formula>
    </cfRule>
    <cfRule type="cellIs" dxfId="135" priority="9" stopIfTrue="1" operator="equal">
      <formula>"oop"</formula>
    </cfRule>
  </conditionalFormatting>
  <conditionalFormatting sqref="C3:C11">
    <cfRule type="cellIs" dxfId="128" priority="4" stopIfTrue="1" operator="equal">
      <formula>"P"</formula>
    </cfRule>
    <cfRule type="cellIs" dxfId="127" priority="5" stopIfTrue="1" operator="equal">
      <formula>"f"</formula>
    </cfRule>
    <cfRule type="cellIs" dxfId="126" priority="6" stopIfTrue="1" operator="equal">
      <formula>"oop"</formula>
    </cfRule>
  </conditionalFormatting>
  <conditionalFormatting sqref="C3:C11">
    <cfRule type="cellIs" dxfId="122" priority="1" stopIfTrue="1" operator="equal">
      <formula>"P"</formula>
    </cfRule>
    <cfRule type="cellIs" dxfId="121" priority="2" stopIfTrue="1" operator="equal">
      <formula>"f"</formula>
    </cfRule>
    <cfRule type="cellIs" dxfId="120" priority="3" stopIfTrue="1" operator="equal">
      <formula>"oop"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C50"/>
  <sheetViews>
    <sheetView topLeftCell="A22" workbookViewId="0">
      <selection activeCell="F12" sqref="F12:F13"/>
    </sheetView>
  </sheetViews>
  <sheetFormatPr defaultRowHeight="13.5"/>
  <cols>
    <col min="1" max="1" width="2.375" style="11" customWidth="1"/>
    <col min="2" max="2" width="73.625" customWidth="1"/>
    <col min="3" max="3" width="36.625" customWidth="1"/>
  </cols>
  <sheetData>
    <row r="1" spans="2:3" s="11" customFormat="1" ht="12" customHeight="1"/>
    <row r="2" spans="2:3" ht="23.25">
      <c r="B2" s="151" t="s">
        <v>329</v>
      </c>
      <c r="C2" s="152"/>
    </row>
    <row r="3" spans="2:3" ht="15" customHeight="1">
      <c r="B3" s="72" t="s">
        <v>58</v>
      </c>
      <c r="C3" s="108" t="s">
        <v>402</v>
      </c>
    </row>
    <row r="4" spans="2:3" ht="15" customHeight="1">
      <c r="B4" s="73" t="s">
        <v>65</v>
      </c>
      <c r="C4" s="108" t="s">
        <v>403</v>
      </c>
    </row>
    <row r="5" spans="2:3" ht="15" customHeight="1">
      <c r="B5" s="73" t="s">
        <v>59</v>
      </c>
      <c r="C5" s="108" t="s">
        <v>435</v>
      </c>
    </row>
    <row r="6" spans="2:3" ht="15" customHeight="1">
      <c r="B6" s="74" t="s">
        <v>60</v>
      </c>
      <c r="C6" s="108" t="s">
        <v>404</v>
      </c>
    </row>
    <row r="7" spans="2:3" ht="15" customHeight="1">
      <c r="B7" s="74" t="s">
        <v>63</v>
      </c>
      <c r="C7" s="108" t="s">
        <v>405</v>
      </c>
    </row>
    <row r="8" spans="2:3" ht="15" customHeight="1">
      <c r="B8" s="74" t="s">
        <v>66</v>
      </c>
      <c r="C8" s="108" t="s">
        <v>406</v>
      </c>
    </row>
    <row r="9" spans="2:3" ht="15" customHeight="1">
      <c r="B9" s="74" t="s">
        <v>56</v>
      </c>
      <c r="C9" s="108" t="s">
        <v>407</v>
      </c>
    </row>
    <row r="10" spans="2:3" ht="15" customHeight="1">
      <c r="B10" s="74" t="s">
        <v>67</v>
      </c>
      <c r="C10" s="108" t="s">
        <v>408</v>
      </c>
    </row>
    <row r="11" spans="2:3" ht="15" customHeight="1">
      <c r="B11" s="74" t="s">
        <v>57</v>
      </c>
      <c r="C11" s="108" t="s">
        <v>437</v>
      </c>
    </row>
    <row r="12" spans="2:3" ht="15" customHeight="1">
      <c r="B12" s="75"/>
      <c r="C12" s="76"/>
    </row>
    <row r="13" spans="2:3">
      <c r="B13" s="77" t="s">
        <v>335</v>
      </c>
      <c r="C13" s="81"/>
    </row>
    <row r="14" spans="2:3" s="11" customFormat="1">
      <c r="B14" s="82" t="s">
        <v>340</v>
      </c>
      <c r="C14" s="83"/>
    </row>
    <row r="15" spans="2:3" s="11" customFormat="1">
      <c r="B15" s="79" t="s">
        <v>341</v>
      </c>
      <c r="C15" s="80" t="s">
        <v>400</v>
      </c>
    </row>
    <row r="16" spans="2:3" s="11" customFormat="1">
      <c r="B16" s="79" t="s">
        <v>342</v>
      </c>
      <c r="C16" s="80" t="s">
        <v>400</v>
      </c>
    </row>
    <row r="17" spans="2:3">
      <c r="B17" s="82" t="s">
        <v>336</v>
      </c>
      <c r="C17" s="83"/>
    </row>
    <row r="18" spans="2:3">
      <c r="B18" s="79" t="s">
        <v>82</v>
      </c>
      <c r="C18" s="80" t="s">
        <v>400</v>
      </c>
    </row>
    <row r="19" spans="2:3">
      <c r="B19" s="79" t="s">
        <v>83</v>
      </c>
      <c r="C19" s="80" t="s">
        <v>400</v>
      </c>
    </row>
    <row r="20" spans="2:3">
      <c r="B20" s="79" t="s">
        <v>84</v>
      </c>
      <c r="C20" s="80" t="s">
        <v>400</v>
      </c>
    </row>
    <row r="21" spans="2:3" s="11" customFormat="1">
      <c r="B21" s="82" t="s">
        <v>337</v>
      </c>
      <c r="C21" s="83"/>
    </row>
    <row r="22" spans="2:3" s="11" customFormat="1">
      <c r="B22" s="79" t="s">
        <v>338</v>
      </c>
      <c r="C22" s="80" t="s">
        <v>401</v>
      </c>
    </row>
    <row r="23" spans="2:3" s="11" customFormat="1">
      <c r="B23" s="79" t="s">
        <v>339</v>
      </c>
      <c r="C23" s="80" t="s">
        <v>401</v>
      </c>
    </row>
    <row r="24" spans="2:3" s="11" customFormat="1">
      <c r="B24" s="82" t="s">
        <v>343</v>
      </c>
      <c r="C24" s="83"/>
    </row>
    <row r="25" spans="2:3" s="11" customFormat="1">
      <c r="B25" s="79" t="s">
        <v>344</v>
      </c>
      <c r="C25" s="80" t="s">
        <v>400</v>
      </c>
    </row>
    <row r="26" spans="2:3" s="11" customFormat="1">
      <c r="B26" s="82" t="s">
        <v>345</v>
      </c>
      <c r="C26" s="83"/>
    </row>
    <row r="27" spans="2:3" s="11" customFormat="1">
      <c r="B27" s="79" t="s">
        <v>346</v>
      </c>
      <c r="C27" s="80" t="s">
        <v>414</v>
      </c>
    </row>
    <row r="28" spans="2:3" s="11" customFormat="1">
      <c r="B28" s="79" t="s">
        <v>347</v>
      </c>
      <c r="C28" s="80" t="s">
        <v>414</v>
      </c>
    </row>
    <row r="29" spans="2:3">
      <c r="B29" s="77" t="s">
        <v>348</v>
      </c>
      <c r="C29" s="81"/>
    </row>
    <row r="30" spans="2:3">
      <c r="B30" s="82" t="s">
        <v>351</v>
      </c>
      <c r="C30" s="83"/>
    </row>
    <row r="31" spans="2:3">
      <c r="B31" s="79" t="s">
        <v>359</v>
      </c>
      <c r="C31" s="80" t="s">
        <v>400</v>
      </c>
    </row>
    <row r="32" spans="2:3">
      <c r="B32" s="79" t="s">
        <v>360</v>
      </c>
      <c r="C32" s="80" t="s">
        <v>400</v>
      </c>
    </row>
    <row r="33" spans="2:3">
      <c r="B33" s="82" t="s">
        <v>349</v>
      </c>
      <c r="C33" s="83"/>
    </row>
    <row r="34" spans="2:3" s="11" customFormat="1">
      <c r="B34" s="79" t="s">
        <v>356</v>
      </c>
      <c r="C34" s="80" t="s">
        <v>425</v>
      </c>
    </row>
    <row r="35" spans="2:3">
      <c r="B35" s="79" t="s">
        <v>358</v>
      </c>
      <c r="C35" s="80" t="s">
        <v>425</v>
      </c>
    </row>
    <row r="36" spans="2:3" s="11" customFormat="1">
      <c r="B36" s="79" t="s">
        <v>357</v>
      </c>
      <c r="C36" s="80" t="s">
        <v>424</v>
      </c>
    </row>
    <row r="37" spans="2:3" s="11" customFormat="1">
      <c r="B37" s="79" t="s">
        <v>358</v>
      </c>
      <c r="C37" s="80" t="s">
        <v>424</v>
      </c>
    </row>
    <row r="38" spans="2:3">
      <c r="B38" s="82" t="s">
        <v>350</v>
      </c>
      <c r="C38" s="83"/>
    </row>
    <row r="39" spans="2:3" s="11" customFormat="1">
      <c r="B39" s="79" t="s">
        <v>353</v>
      </c>
      <c r="C39" s="80" t="s">
        <v>401</v>
      </c>
    </row>
    <row r="40" spans="2:3">
      <c r="B40" s="79" t="s">
        <v>354</v>
      </c>
      <c r="C40" s="80" t="s">
        <v>401</v>
      </c>
    </row>
    <row r="41" spans="2:3">
      <c r="B41" s="82" t="s">
        <v>352</v>
      </c>
      <c r="C41" s="82"/>
    </row>
    <row r="42" spans="2:3">
      <c r="B42" s="79" t="s">
        <v>355</v>
      </c>
      <c r="C42" s="80" t="s">
        <v>414</v>
      </c>
    </row>
    <row r="43" spans="2:3">
      <c r="B43" s="79" t="s">
        <v>361</v>
      </c>
      <c r="C43" s="80" t="s">
        <v>414</v>
      </c>
    </row>
    <row r="44" spans="2:3">
      <c r="B44" s="91" t="s">
        <v>165</v>
      </c>
      <c r="C44" s="92">
        <f>C45+C46</f>
        <v>20</v>
      </c>
    </row>
    <row r="45" spans="2:3">
      <c r="B45" s="91" t="s">
        <v>157</v>
      </c>
      <c r="C45" s="93">
        <f>COUNTIF(C13:C43,"x")</f>
        <v>0</v>
      </c>
    </row>
    <row r="46" spans="2:3">
      <c r="B46" s="91" t="s">
        <v>158</v>
      </c>
      <c r="C46" s="93">
        <f>SUM(C47:C50)</f>
        <v>20</v>
      </c>
    </row>
    <row r="47" spans="2:3">
      <c r="B47" s="91" t="s">
        <v>159</v>
      </c>
      <c r="C47" s="93">
        <f>COUNTIF(C13:C43,"P")</f>
        <v>10</v>
      </c>
    </row>
    <row r="48" spans="2:3">
      <c r="B48" s="91" t="s">
        <v>160</v>
      </c>
      <c r="C48" s="93">
        <f>COUNTIF(C13:C43,"F")</f>
        <v>0</v>
      </c>
    </row>
    <row r="49" spans="2:3">
      <c r="B49" s="91" t="s">
        <v>161</v>
      </c>
      <c r="C49" s="93">
        <f>COUNTIF(C13:C43,"NS")</f>
        <v>6</v>
      </c>
    </row>
    <row r="50" spans="2:3" ht="14.25" thickBot="1">
      <c r="B50" s="94" t="s">
        <v>162</v>
      </c>
      <c r="C50" s="95">
        <f>COUNTIF(C13:C43,"B")</f>
        <v>4</v>
      </c>
    </row>
  </sheetData>
  <mergeCells count="1">
    <mergeCell ref="B2:C2"/>
  </mergeCells>
  <phoneticPr fontId="1" type="noConversion"/>
  <conditionalFormatting sqref="C42:C43 C13:C40">
    <cfRule type="cellIs" dxfId="194" priority="16" stopIfTrue="1" operator="equal">
      <formula>"P"</formula>
    </cfRule>
    <cfRule type="cellIs" dxfId="193" priority="17" stopIfTrue="1" operator="equal">
      <formula>"f"</formula>
    </cfRule>
    <cfRule type="cellIs" dxfId="192" priority="18" stopIfTrue="1" operator="equal">
      <formula>"x"</formula>
    </cfRule>
  </conditionalFormatting>
  <conditionalFormatting sqref="B3:C12">
    <cfRule type="cellIs" dxfId="191" priority="13" stopIfTrue="1" operator="equal">
      <formula>"P"</formula>
    </cfRule>
    <cfRule type="cellIs" dxfId="190" priority="14" stopIfTrue="1" operator="equal">
      <formula>"f"</formula>
    </cfRule>
    <cfRule type="cellIs" dxfId="189" priority="15" stopIfTrue="1" operator="equal">
      <formula>"oop"</formula>
    </cfRule>
  </conditionalFormatting>
  <conditionalFormatting sqref="C3:C11">
    <cfRule type="cellIs" dxfId="116" priority="4" stopIfTrue="1" operator="equal">
      <formula>"P"</formula>
    </cfRule>
    <cfRule type="cellIs" dxfId="115" priority="5" stopIfTrue="1" operator="equal">
      <formula>"f"</formula>
    </cfRule>
    <cfRule type="cellIs" dxfId="114" priority="6" stopIfTrue="1" operator="equal">
      <formula>"oop"</formula>
    </cfRule>
  </conditionalFormatting>
  <conditionalFormatting sqref="C3:C11">
    <cfRule type="cellIs" dxfId="110" priority="1" stopIfTrue="1" operator="equal">
      <formula>"P"</formula>
    </cfRule>
    <cfRule type="cellIs" dxfId="109" priority="2" stopIfTrue="1" operator="equal">
      <formula>"f"</formula>
    </cfRule>
    <cfRule type="cellIs" dxfId="108" priority="3" stopIfTrue="1" operator="equal">
      <formula>"oop"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B1:C46"/>
  <sheetViews>
    <sheetView topLeftCell="A43" workbookViewId="0">
      <selection activeCell="D5" sqref="D5"/>
    </sheetView>
  </sheetViews>
  <sheetFormatPr defaultRowHeight="13.5"/>
  <cols>
    <col min="1" max="1" width="2.375" customWidth="1"/>
    <col min="2" max="2" width="45.125" customWidth="1"/>
    <col min="3" max="3" width="37.5" customWidth="1"/>
  </cols>
  <sheetData>
    <row r="1" spans="2:3" ht="12" customHeight="1"/>
    <row r="2" spans="2:3" ht="23.25">
      <c r="B2" s="151" t="s">
        <v>279</v>
      </c>
      <c r="C2" s="152"/>
    </row>
    <row r="3" spans="2:3" ht="15" customHeight="1">
      <c r="B3" s="72" t="s">
        <v>58</v>
      </c>
      <c r="C3" s="108" t="s">
        <v>402</v>
      </c>
    </row>
    <row r="4" spans="2:3" ht="15" customHeight="1">
      <c r="B4" s="73" t="s">
        <v>65</v>
      </c>
      <c r="C4" s="108" t="s">
        <v>403</v>
      </c>
    </row>
    <row r="5" spans="2:3" ht="15" customHeight="1">
      <c r="B5" s="73" t="s">
        <v>59</v>
      </c>
      <c r="C5" s="108" t="s">
        <v>435</v>
      </c>
    </row>
    <row r="6" spans="2:3" ht="15" customHeight="1">
      <c r="B6" s="74" t="s">
        <v>60</v>
      </c>
      <c r="C6" s="108" t="s">
        <v>404</v>
      </c>
    </row>
    <row r="7" spans="2:3" ht="15" customHeight="1">
      <c r="B7" s="74" t="s">
        <v>63</v>
      </c>
      <c r="C7" s="108" t="s">
        <v>405</v>
      </c>
    </row>
    <row r="8" spans="2:3" ht="15" customHeight="1">
      <c r="B8" s="74" t="s">
        <v>66</v>
      </c>
      <c r="C8" s="108" t="s">
        <v>406</v>
      </c>
    </row>
    <row r="9" spans="2:3" ht="15" customHeight="1">
      <c r="B9" s="74" t="s">
        <v>56</v>
      </c>
      <c r="C9" s="108" t="s">
        <v>407</v>
      </c>
    </row>
    <row r="10" spans="2:3" ht="15" customHeight="1">
      <c r="B10" s="74" t="s">
        <v>67</v>
      </c>
      <c r="C10" s="108" t="s">
        <v>408</v>
      </c>
    </row>
    <row r="11" spans="2:3" ht="15" customHeight="1">
      <c r="B11" s="74" t="s">
        <v>57</v>
      </c>
      <c r="C11" s="108" t="s">
        <v>437</v>
      </c>
    </row>
    <row r="12" spans="2:3" ht="15" customHeight="1">
      <c r="B12" s="75"/>
      <c r="C12" s="101"/>
    </row>
    <row r="13" spans="2:3">
      <c r="B13" s="77" t="s">
        <v>259</v>
      </c>
      <c r="C13" s="81"/>
    </row>
    <row r="14" spans="2:3">
      <c r="B14" s="82" t="s">
        <v>271</v>
      </c>
      <c r="C14" s="83"/>
    </row>
    <row r="15" spans="2:3">
      <c r="B15" s="79" t="s">
        <v>85</v>
      </c>
      <c r="C15" s="80" t="s">
        <v>400</v>
      </c>
    </row>
    <row r="16" spans="2:3">
      <c r="B16" s="79" t="s">
        <v>86</v>
      </c>
      <c r="C16" s="80" t="s">
        <v>400</v>
      </c>
    </row>
    <row r="17" spans="2:3" s="11" customFormat="1">
      <c r="B17" s="79" t="s">
        <v>272</v>
      </c>
      <c r="C17" s="80" t="s">
        <v>400</v>
      </c>
    </row>
    <row r="18" spans="2:3" s="11" customFormat="1">
      <c r="B18" s="79" t="s">
        <v>273</v>
      </c>
      <c r="C18" s="80" t="s">
        <v>400</v>
      </c>
    </row>
    <row r="19" spans="2:3">
      <c r="B19" s="79" t="s">
        <v>274</v>
      </c>
      <c r="C19" s="80" t="s">
        <v>400</v>
      </c>
    </row>
    <row r="20" spans="2:3">
      <c r="B20" s="82" t="s">
        <v>87</v>
      </c>
      <c r="C20" s="83"/>
    </row>
    <row r="21" spans="2:3">
      <c r="B21" s="79" t="s">
        <v>88</v>
      </c>
      <c r="C21" s="80" t="s">
        <v>415</v>
      </c>
    </row>
    <row r="22" spans="2:3">
      <c r="B22" s="79" t="s">
        <v>89</v>
      </c>
      <c r="C22" s="80" t="s">
        <v>400</v>
      </c>
    </row>
    <row r="23" spans="2:3">
      <c r="B23" s="79" t="s">
        <v>90</v>
      </c>
      <c r="C23" s="80" t="s">
        <v>400</v>
      </c>
    </row>
    <row r="24" spans="2:3">
      <c r="B24" s="79" t="s">
        <v>91</v>
      </c>
      <c r="C24" s="80" t="s">
        <v>424</v>
      </c>
    </row>
    <row r="25" spans="2:3">
      <c r="B25" s="79" t="s">
        <v>92</v>
      </c>
      <c r="C25" s="80" t="s">
        <v>400</v>
      </c>
    </row>
    <row r="26" spans="2:3">
      <c r="B26" s="79" t="s">
        <v>93</v>
      </c>
      <c r="C26" s="80" t="s">
        <v>400</v>
      </c>
    </row>
    <row r="27" spans="2:3" s="11" customFormat="1">
      <c r="B27" s="79" t="s">
        <v>269</v>
      </c>
      <c r="C27" s="80" t="s">
        <v>424</v>
      </c>
    </row>
    <row r="28" spans="2:3" s="11" customFormat="1">
      <c r="B28" s="77" t="s">
        <v>270</v>
      </c>
      <c r="C28" s="81"/>
    </row>
    <row r="29" spans="2:3" s="11" customFormat="1">
      <c r="B29" s="82" t="s">
        <v>271</v>
      </c>
      <c r="C29" s="83"/>
    </row>
    <row r="30" spans="2:3" s="11" customFormat="1">
      <c r="B30" s="79" t="s">
        <v>275</v>
      </c>
      <c r="C30" s="80" t="s">
        <v>400</v>
      </c>
    </row>
    <row r="31" spans="2:3" s="11" customFormat="1">
      <c r="B31" s="79" t="s">
        <v>280</v>
      </c>
      <c r="C31" s="80" t="s">
        <v>400</v>
      </c>
    </row>
    <row r="32" spans="2:3">
      <c r="B32" s="82" t="s">
        <v>276</v>
      </c>
      <c r="C32" s="82"/>
    </row>
    <row r="33" spans="2:3" s="11" customFormat="1">
      <c r="B33" s="79" t="s">
        <v>281</v>
      </c>
      <c r="C33" s="80" t="s">
        <v>400</v>
      </c>
    </row>
    <row r="34" spans="2:3" s="11" customFormat="1">
      <c r="B34" s="79" t="s">
        <v>282</v>
      </c>
      <c r="C34" s="80" t="s">
        <v>400</v>
      </c>
    </row>
    <row r="35" spans="2:3" s="11" customFormat="1">
      <c r="B35" s="77" t="s">
        <v>420</v>
      </c>
      <c r="C35" s="81"/>
    </row>
    <row r="36" spans="2:3" s="11" customFormat="1">
      <c r="B36" s="82" t="s">
        <v>76</v>
      </c>
      <c r="C36" s="83"/>
    </row>
    <row r="37" spans="2:3" s="11" customFormat="1">
      <c r="B37" s="79" t="s">
        <v>418</v>
      </c>
      <c r="C37" s="80" t="s">
        <v>400</v>
      </c>
    </row>
    <row r="38" spans="2:3" s="11" customFormat="1">
      <c r="B38" s="82" t="s">
        <v>276</v>
      </c>
      <c r="C38" s="82"/>
    </row>
    <row r="39" spans="2:3" s="11" customFormat="1">
      <c r="B39" s="79" t="s">
        <v>419</v>
      </c>
      <c r="C39" s="80" t="s">
        <v>400</v>
      </c>
    </row>
    <row r="40" spans="2:3">
      <c r="B40" s="91" t="s">
        <v>165</v>
      </c>
      <c r="C40" s="92">
        <f>C41+C42</f>
        <v>18</v>
      </c>
    </row>
    <row r="41" spans="2:3">
      <c r="B41" s="91" t="s">
        <v>157</v>
      </c>
      <c r="C41" s="93">
        <f>COUNTIF(C13:C34,"x")</f>
        <v>0</v>
      </c>
    </row>
    <row r="42" spans="2:3">
      <c r="B42" s="91" t="s">
        <v>158</v>
      </c>
      <c r="C42" s="93">
        <f>SUM(C43:C46)</f>
        <v>18</v>
      </c>
    </row>
    <row r="43" spans="2:3">
      <c r="B43" s="91" t="s">
        <v>159</v>
      </c>
      <c r="C43" s="93">
        <f>COUNTIF(C13:C39,"P")</f>
        <v>17</v>
      </c>
    </row>
    <row r="44" spans="2:3">
      <c r="B44" s="91" t="s">
        <v>160</v>
      </c>
      <c r="C44" s="93">
        <f>COUNTIF(C13:C39,"F")</f>
        <v>1</v>
      </c>
    </row>
    <row r="45" spans="2:3">
      <c r="B45" s="91" t="s">
        <v>161</v>
      </c>
      <c r="C45" s="93">
        <f>COUNTIF(C13:C39,"NS")</f>
        <v>0</v>
      </c>
    </row>
    <row r="46" spans="2:3" ht="14.25" thickBot="1">
      <c r="B46" s="94" t="s">
        <v>162</v>
      </c>
      <c r="C46" s="95">
        <f>COUNTIF(C13:C39,"B")</f>
        <v>0</v>
      </c>
    </row>
  </sheetData>
  <mergeCells count="1">
    <mergeCell ref="B2:C2"/>
  </mergeCells>
  <phoneticPr fontId="52" type="noConversion"/>
  <conditionalFormatting sqref="C13:C31 C33:C39">
    <cfRule type="cellIs" dxfId="188" priority="25" stopIfTrue="1" operator="equal">
      <formula>"P"</formula>
    </cfRule>
    <cfRule type="cellIs" dxfId="187" priority="26" stopIfTrue="1" operator="equal">
      <formula>"f"</formula>
    </cfRule>
    <cfRule type="cellIs" dxfId="186" priority="27" stopIfTrue="1" operator="equal">
      <formula>"x"</formula>
    </cfRule>
  </conditionalFormatting>
  <conditionalFormatting sqref="B3:C12">
    <cfRule type="cellIs" dxfId="185" priority="22" stopIfTrue="1" operator="equal">
      <formula>"P"</formula>
    </cfRule>
    <cfRule type="cellIs" dxfId="184" priority="23" stopIfTrue="1" operator="equal">
      <formula>"f"</formula>
    </cfRule>
    <cfRule type="cellIs" dxfId="183" priority="24" stopIfTrue="1" operator="equal">
      <formula>"oop"</formula>
    </cfRule>
  </conditionalFormatting>
  <conditionalFormatting sqref="C3:C11">
    <cfRule type="cellIs" dxfId="104" priority="4" stopIfTrue="1" operator="equal">
      <formula>"P"</formula>
    </cfRule>
    <cfRule type="cellIs" dxfId="103" priority="5" stopIfTrue="1" operator="equal">
      <formula>"f"</formula>
    </cfRule>
    <cfRule type="cellIs" dxfId="102" priority="6" stopIfTrue="1" operator="equal">
      <formula>"oop"</formula>
    </cfRule>
  </conditionalFormatting>
  <conditionalFormatting sqref="C3:C11">
    <cfRule type="cellIs" dxfId="98" priority="1" stopIfTrue="1" operator="equal">
      <formula>"P"</formula>
    </cfRule>
    <cfRule type="cellIs" dxfId="97" priority="2" stopIfTrue="1" operator="equal">
      <formula>"f"</formula>
    </cfRule>
    <cfRule type="cellIs" dxfId="96" priority="3" stopIfTrue="1" operator="equal">
      <formula>"oop"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</sheetPr>
  <dimension ref="B1:C65"/>
  <sheetViews>
    <sheetView topLeftCell="A40" workbookViewId="0">
      <selection activeCell="C50" sqref="C50"/>
    </sheetView>
  </sheetViews>
  <sheetFormatPr defaultRowHeight="13.5"/>
  <cols>
    <col min="1" max="1" width="2.375" customWidth="1"/>
    <col min="2" max="2" width="62.375" customWidth="1"/>
    <col min="3" max="3" width="37.75" customWidth="1"/>
  </cols>
  <sheetData>
    <row r="1" spans="2:3" ht="12" customHeight="1" thickBot="1"/>
    <row r="2" spans="2:3" ht="23.25" customHeight="1">
      <c r="B2" s="154" t="s">
        <v>330</v>
      </c>
      <c r="C2" s="155"/>
    </row>
    <row r="3" spans="2:3" ht="15" customHeight="1">
      <c r="B3" s="107" t="s">
        <v>58</v>
      </c>
      <c r="C3" s="108" t="s">
        <v>402</v>
      </c>
    </row>
    <row r="4" spans="2:3" ht="15" customHeight="1">
      <c r="B4" s="109" t="s">
        <v>65</v>
      </c>
      <c r="C4" s="108" t="s">
        <v>403</v>
      </c>
    </row>
    <row r="5" spans="2:3" ht="15" customHeight="1">
      <c r="B5" s="109" t="s">
        <v>59</v>
      </c>
      <c r="C5" s="108" t="s">
        <v>435</v>
      </c>
    </row>
    <row r="6" spans="2:3" ht="15" customHeight="1">
      <c r="B6" s="110" t="s">
        <v>60</v>
      </c>
      <c r="C6" s="108" t="s">
        <v>404</v>
      </c>
    </row>
    <row r="7" spans="2:3" ht="15" customHeight="1">
      <c r="B7" s="110" t="s">
        <v>63</v>
      </c>
      <c r="C7" s="108" t="s">
        <v>405</v>
      </c>
    </row>
    <row r="8" spans="2:3" ht="15" customHeight="1">
      <c r="B8" s="110" t="s">
        <v>66</v>
      </c>
      <c r="C8" s="108" t="s">
        <v>406</v>
      </c>
    </row>
    <row r="9" spans="2:3" ht="15" customHeight="1">
      <c r="B9" s="110" t="s">
        <v>56</v>
      </c>
      <c r="C9" s="108" t="s">
        <v>407</v>
      </c>
    </row>
    <row r="10" spans="2:3" ht="15" customHeight="1">
      <c r="B10" s="110" t="s">
        <v>67</v>
      </c>
      <c r="C10" s="108" t="s">
        <v>408</v>
      </c>
    </row>
    <row r="11" spans="2:3" ht="15" customHeight="1">
      <c r="B11" s="110" t="s">
        <v>57</v>
      </c>
      <c r="C11" s="108" t="s">
        <v>437</v>
      </c>
    </row>
    <row r="12" spans="2:3" ht="15" customHeight="1">
      <c r="B12" s="111"/>
      <c r="C12" s="98"/>
    </row>
    <row r="13" spans="2:3">
      <c r="B13" s="112" t="s">
        <v>228</v>
      </c>
      <c r="C13" s="81"/>
    </row>
    <row r="14" spans="2:3">
      <c r="B14" s="113" t="s">
        <v>76</v>
      </c>
      <c r="C14" s="83"/>
    </row>
    <row r="15" spans="2:3">
      <c r="B15" s="114" t="s">
        <v>94</v>
      </c>
      <c r="C15" s="80" t="s">
        <v>400</v>
      </c>
    </row>
    <row r="16" spans="2:3">
      <c r="B16" s="114" t="s">
        <v>95</v>
      </c>
      <c r="C16" s="80" t="s">
        <v>400</v>
      </c>
    </row>
    <row r="17" spans="2:3">
      <c r="B17" s="114" t="s">
        <v>96</v>
      </c>
      <c r="C17" s="80" t="s">
        <v>400</v>
      </c>
    </row>
    <row r="18" spans="2:3">
      <c r="B18" s="114" t="s">
        <v>97</v>
      </c>
      <c r="C18" s="80" t="s">
        <v>400</v>
      </c>
    </row>
    <row r="19" spans="2:3" s="11" customFormat="1">
      <c r="B19" s="114" t="s">
        <v>283</v>
      </c>
      <c r="C19" s="80" t="s">
        <v>400</v>
      </c>
    </row>
    <row r="20" spans="2:3" s="11" customFormat="1">
      <c r="B20" s="114" t="s">
        <v>284</v>
      </c>
      <c r="C20" s="80" t="s">
        <v>400</v>
      </c>
    </row>
    <row r="21" spans="2:3">
      <c r="B21" s="113" t="s">
        <v>87</v>
      </c>
      <c r="C21" s="83"/>
    </row>
    <row r="22" spans="2:3">
      <c r="B22" s="114" t="s">
        <v>98</v>
      </c>
      <c r="C22" s="80" t="s">
        <v>400</v>
      </c>
    </row>
    <row r="23" spans="2:3">
      <c r="B23" s="114" t="s">
        <v>99</v>
      </c>
      <c r="C23" s="80" t="s">
        <v>414</v>
      </c>
    </row>
    <row r="24" spans="2:3" s="11" customFormat="1">
      <c r="B24" s="114" t="s">
        <v>285</v>
      </c>
      <c r="C24" s="80" t="s">
        <v>400</v>
      </c>
    </row>
    <row r="25" spans="2:3">
      <c r="B25" s="113" t="s">
        <v>100</v>
      </c>
      <c r="C25" s="83"/>
    </row>
    <row r="26" spans="2:3">
      <c r="B26" s="114" t="s">
        <v>101</v>
      </c>
      <c r="C26" s="80" t="s">
        <v>400</v>
      </c>
    </row>
    <row r="27" spans="2:3">
      <c r="B27" s="114" t="s">
        <v>102</v>
      </c>
      <c r="C27" s="80" t="s">
        <v>400</v>
      </c>
    </row>
    <row r="28" spans="2:3" s="11" customFormat="1">
      <c r="B28" s="112" t="s">
        <v>286</v>
      </c>
      <c r="C28" s="81"/>
    </row>
    <row r="29" spans="2:3" s="11" customFormat="1">
      <c r="B29" s="113" t="s">
        <v>287</v>
      </c>
      <c r="C29" s="83"/>
    </row>
    <row r="30" spans="2:3" s="11" customFormat="1">
      <c r="B30" s="114" t="s">
        <v>290</v>
      </c>
      <c r="C30" s="80" t="s">
        <v>409</v>
      </c>
    </row>
    <row r="31" spans="2:3" s="11" customFormat="1">
      <c r="B31" s="114" t="s">
        <v>328</v>
      </c>
      <c r="C31" s="80" t="s">
        <v>409</v>
      </c>
    </row>
    <row r="32" spans="2:3" s="11" customFormat="1">
      <c r="B32" s="114" t="s">
        <v>291</v>
      </c>
      <c r="C32" s="80" t="s">
        <v>409</v>
      </c>
    </row>
    <row r="33" spans="2:3" s="11" customFormat="1">
      <c r="B33" s="114" t="s">
        <v>379</v>
      </c>
      <c r="C33" s="80" t="s">
        <v>409</v>
      </c>
    </row>
    <row r="34" spans="2:3" s="11" customFormat="1">
      <c r="B34" s="114" t="s">
        <v>292</v>
      </c>
      <c r="C34" s="80" t="s">
        <v>409</v>
      </c>
    </row>
    <row r="35" spans="2:3" s="11" customFormat="1">
      <c r="B35" s="114" t="s">
        <v>379</v>
      </c>
      <c r="C35" s="80" t="s">
        <v>400</v>
      </c>
    </row>
    <row r="36" spans="2:3" s="11" customFormat="1">
      <c r="B36" s="114" t="s">
        <v>293</v>
      </c>
      <c r="C36" s="80" t="s">
        <v>400</v>
      </c>
    </row>
    <row r="37" spans="2:3" s="11" customFormat="1">
      <c r="B37" s="114" t="s">
        <v>379</v>
      </c>
      <c r="C37" s="80" t="s">
        <v>400</v>
      </c>
    </row>
    <row r="38" spans="2:3" s="11" customFormat="1">
      <c r="B38" s="114" t="s">
        <v>294</v>
      </c>
      <c r="C38" s="80" t="s">
        <v>400</v>
      </c>
    </row>
    <row r="39" spans="2:3" s="11" customFormat="1">
      <c r="B39" s="113" t="s">
        <v>288</v>
      </c>
      <c r="C39" s="83"/>
    </row>
    <row r="40" spans="2:3" s="11" customFormat="1">
      <c r="B40" s="114" t="s">
        <v>299</v>
      </c>
      <c r="C40" s="80" t="s">
        <v>400</v>
      </c>
    </row>
    <row r="41" spans="2:3" s="11" customFormat="1">
      <c r="B41" s="114" t="s">
        <v>421</v>
      </c>
      <c r="C41" s="80" t="s">
        <v>400</v>
      </c>
    </row>
    <row r="42" spans="2:3" s="11" customFormat="1">
      <c r="B42" s="114" t="s">
        <v>291</v>
      </c>
      <c r="C42" s="80" t="s">
        <v>400</v>
      </c>
    </row>
    <row r="43" spans="2:3" s="11" customFormat="1">
      <c r="B43" s="114" t="s">
        <v>379</v>
      </c>
      <c r="C43" s="80" t="s">
        <v>409</v>
      </c>
    </row>
    <row r="44" spans="2:3" s="11" customFormat="1">
      <c r="B44" s="114" t="s">
        <v>292</v>
      </c>
      <c r="C44" s="80" t="s">
        <v>409</v>
      </c>
    </row>
    <row r="45" spans="2:3" s="11" customFormat="1">
      <c r="B45" s="114" t="s">
        <v>379</v>
      </c>
      <c r="C45" s="80" t="s">
        <v>409</v>
      </c>
    </row>
    <row r="46" spans="2:3" s="11" customFormat="1">
      <c r="B46" s="114" t="s">
        <v>293</v>
      </c>
      <c r="C46" s="80" t="s">
        <v>409</v>
      </c>
    </row>
    <row r="47" spans="2:3" s="11" customFormat="1">
      <c r="B47" s="114" t="s">
        <v>379</v>
      </c>
      <c r="C47" s="80" t="s">
        <v>400</v>
      </c>
    </row>
    <row r="48" spans="2:3" s="11" customFormat="1">
      <c r="B48" s="114" t="s">
        <v>294</v>
      </c>
      <c r="C48" s="80" t="s">
        <v>400</v>
      </c>
    </row>
    <row r="49" spans="2:3" s="11" customFormat="1">
      <c r="B49" s="113" t="s">
        <v>289</v>
      </c>
      <c r="C49" s="83"/>
    </row>
    <row r="50" spans="2:3" s="11" customFormat="1">
      <c r="B50" s="114" t="s">
        <v>299</v>
      </c>
      <c r="C50" s="80" t="s">
        <v>426</v>
      </c>
    </row>
    <row r="51" spans="2:3" s="11" customFormat="1">
      <c r="B51" s="114" t="s">
        <v>328</v>
      </c>
      <c r="C51" s="80" t="s">
        <v>426</v>
      </c>
    </row>
    <row r="52" spans="2:3" s="11" customFormat="1">
      <c r="B52" s="114" t="s">
        <v>291</v>
      </c>
      <c r="C52" s="80" t="s">
        <v>426</v>
      </c>
    </row>
    <row r="53" spans="2:3" s="11" customFormat="1">
      <c r="B53" s="114" t="s">
        <v>379</v>
      </c>
      <c r="C53" s="80" t="s">
        <v>426</v>
      </c>
    </row>
    <row r="54" spans="2:3" s="11" customFormat="1">
      <c r="B54" s="114" t="s">
        <v>292</v>
      </c>
      <c r="C54" s="80" t="s">
        <v>426</v>
      </c>
    </row>
    <row r="55" spans="2:3" s="11" customFormat="1">
      <c r="B55" s="114" t="s">
        <v>379</v>
      </c>
      <c r="C55" s="80" t="s">
        <v>426</v>
      </c>
    </row>
    <row r="56" spans="2:3" s="11" customFormat="1">
      <c r="B56" s="114" t="s">
        <v>293</v>
      </c>
      <c r="C56" s="80" t="s">
        <v>426</v>
      </c>
    </row>
    <row r="57" spans="2:3" s="11" customFormat="1">
      <c r="B57" s="114" t="s">
        <v>379</v>
      </c>
      <c r="C57" s="80" t="s">
        <v>426</v>
      </c>
    </row>
    <row r="58" spans="2:3" s="11" customFormat="1">
      <c r="B58" s="114" t="s">
        <v>294</v>
      </c>
      <c r="C58" s="80" t="s">
        <v>426</v>
      </c>
    </row>
    <row r="59" spans="2:3">
      <c r="B59" s="91" t="s">
        <v>165</v>
      </c>
      <c r="C59" s="92">
        <f>C60+C61</f>
        <v>38</v>
      </c>
    </row>
    <row r="60" spans="2:3">
      <c r="B60" s="91" t="s">
        <v>157</v>
      </c>
      <c r="C60" s="93">
        <f>COUNTIF(C15:C58,"x")</f>
        <v>0</v>
      </c>
    </row>
    <row r="61" spans="2:3">
      <c r="B61" s="91" t="s">
        <v>158</v>
      </c>
      <c r="C61" s="93">
        <f>SUM(C62:C65)</f>
        <v>38</v>
      </c>
    </row>
    <row r="62" spans="2:3">
      <c r="B62" s="91" t="s">
        <v>159</v>
      </c>
      <c r="C62" s="93">
        <f>COUNTIF(C15:C58,"P")</f>
        <v>28</v>
      </c>
    </row>
    <row r="63" spans="2:3">
      <c r="B63" s="91" t="s">
        <v>160</v>
      </c>
      <c r="C63" s="93">
        <f>COUNTIF(C15:C58,"F")</f>
        <v>9</v>
      </c>
    </row>
    <row r="64" spans="2:3">
      <c r="B64" s="91" t="s">
        <v>161</v>
      </c>
      <c r="C64" s="93">
        <f>COUNTIF(C15:C58,"NS")</f>
        <v>1</v>
      </c>
    </row>
    <row r="65" spans="2:3" ht="14.25" thickBot="1">
      <c r="B65" s="94" t="s">
        <v>162</v>
      </c>
      <c r="C65" s="95">
        <f>COUNTIF(C15:C58,"B")</f>
        <v>0</v>
      </c>
    </row>
  </sheetData>
  <mergeCells count="1">
    <mergeCell ref="B2:C2"/>
  </mergeCells>
  <phoneticPr fontId="50" type="noConversion"/>
  <conditionalFormatting sqref="C13:C58">
    <cfRule type="cellIs" dxfId="182" priority="16" stopIfTrue="1" operator="equal">
      <formula>"P"</formula>
    </cfRule>
    <cfRule type="cellIs" dxfId="181" priority="17" stopIfTrue="1" operator="equal">
      <formula>"f"</formula>
    </cfRule>
    <cfRule type="cellIs" dxfId="180" priority="18" stopIfTrue="1" operator="equal">
      <formula>"x"</formula>
    </cfRule>
  </conditionalFormatting>
  <conditionalFormatting sqref="B3:C12">
    <cfRule type="cellIs" dxfId="179" priority="13" stopIfTrue="1" operator="equal">
      <formula>"P"</formula>
    </cfRule>
    <cfRule type="cellIs" dxfId="178" priority="14" stopIfTrue="1" operator="equal">
      <formula>"f"</formula>
    </cfRule>
    <cfRule type="cellIs" dxfId="177" priority="15" stopIfTrue="1" operator="equal">
      <formula>"oop"</formula>
    </cfRule>
  </conditionalFormatting>
  <conditionalFormatting sqref="C3:C11">
    <cfRule type="cellIs" dxfId="92" priority="4" stopIfTrue="1" operator="equal">
      <formula>"P"</formula>
    </cfRule>
    <cfRule type="cellIs" dxfId="91" priority="5" stopIfTrue="1" operator="equal">
      <formula>"f"</formula>
    </cfRule>
    <cfRule type="cellIs" dxfId="90" priority="6" stopIfTrue="1" operator="equal">
      <formula>"oop"</formula>
    </cfRule>
  </conditionalFormatting>
  <conditionalFormatting sqref="C3:C11">
    <cfRule type="cellIs" dxfId="86" priority="1" stopIfTrue="1" operator="equal">
      <formula>"P"</formula>
    </cfRule>
    <cfRule type="cellIs" dxfId="85" priority="2" stopIfTrue="1" operator="equal">
      <formula>"f"</formula>
    </cfRule>
    <cfRule type="cellIs" dxfId="84" priority="3" stopIfTrue="1" operator="equal">
      <formula>"oop"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</sheetPr>
  <dimension ref="B1:C66"/>
  <sheetViews>
    <sheetView topLeftCell="A10" workbookViewId="0">
      <selection activeCell="B8" sqref="B8"/>
    </sheetView>
  </sheetViews>
  <sheetFormatPr defaultRowHeight="13.5"/>
  <cols>
    <col min="1" max="1" width="2.375" customWidth="1"/>
    <col min="2" max="2" width="61.125" customWidth="1"/>
    <col min="3" max="3" width="36.625" customWidth="1"/>
  </cols>
  <sheetData>
    <row r="1" spans="2:3" s="11" customFormat="1" ht="12" customHeight="1"/>
    <row r="2" spans="2:3" ht="23.25">
      <c r="B2" s="151" t="s">
        <v>331</v>
      </c>
      <c r="C2" s="152"/>
    </row>
    <row r="3" spans="2:3" ht="15" customHeight="1">
      <c r="B3" s="72" t="s">
        <v>58</v>
      </c>
      <c r="C3" s="108" t="s">
        <v>402</v>
      </c>
    </row>
    <row r="4" spans="2:3" ht="15" customHeight="1">
      <c r="B4" s="73" t="s">
        <v>65</v>
      </c>
      <c r="C4" s="108" t="s">
        <v>403</v>
      </c>
    </row>
    <row r="5" spans="2:3" ht="15" customHeight="1">
      <c r="B5" s="73" t="s">
        <v>59</v>
      </c>
      <c r="C5" s="108" t="s">
        <v>435</v>
      </c>
    </row>
    <row r="6" spans="2:3" ht="15" customHeight="1">
      <c r="B6" s="74" t="s">
        <v>60</v>
      </c>
      <c r="C6" s="108" t="s">
        <v>404</v>
      </c>
    </row>
    <row r="7" spans="2:3" ht="15" customHeight="1">
      <c r="B7" s="74" t="s">
        <v>63</v>
      </c>
      <c r="C7" s="108" t="s">
        <v>405</v>
      </c>
    </row>
    <row r="8" spans="2:3" ht="15" customHeight="1">
      <c r="B8" s="74" t="s">
        <v>66</v>
      </c>
      <c r="C8" s="108" t="s">
        <v>406</v>
      </c>
    </row>
    <row r="9" spans="2:3" ht="15" customHeight="1">
      <c r="B9" s="74" t="s">
        <v>56</v>
      </c>
      <c r="C9" s="108" t="s">
        <v>407</v>
      </c>
    </row>
    <row r="10" spans="2:3" ht="15" customHeight="1">
      <c r="B10" s="74" t="s">
        <v>67</v>
      </c>
      <c r="C10" s="108" t="s">
        <v>408</v>
      </c>
    </row>
    <row r="11" spans="2:3" ht="15" customHeight="1">
      <c r="B11" s="74" t="s">
        <v>57</v>
      </c>
      <c r="C11" s="108" t="s">
        <v>437</v>
      </c>
    </row>
    <row r="12" spans="2:3" ht="15.75">
      <c r="B12" s="75"/>
      <c r="C12" s="76"/>
    </row>
    <row r="13" spans="2:3">
      <c r="B13" s="77" t="s">
        <v>301</v>
      </c>
      <c r="C13" s="81"/>
    </row>
    <row r="14" spans="2:3">
      <c r="B14" s="82" t="s">
        <v>76</v>
      </c>
      <c r="C14" s="83"/>
    </row>
    <row r="15" spans="2:3">
      <c r="B15" s="79" t="s">
        <v>103</v>
      </c>
      <c r="C15" s="80" t="s">
        <v>438</v>
      </c>
    </row>
    <row r="16" spans="2:3">
      <c r="B16" s="79" t="s">
        <v>104</v>
      </c>
      <c r="C16" s="80" t="s">
        <v>401</v>
      </c>
    </row>
    <row r="17" spans="2:3">
      <c r="B17" s="82" t="s">
        <v>87</v>
      </c>
      <c r="C17" s="83"/>
    </row>
    <row r="18" spans="2:3">
      <c r="B18" s="79" t="s">
        <v>105</v>
      </c>
      <c r="C18" s="80" t="s">
        <v>401</v>
      </c>
    </row>
    <row r="19" spans="2:3">
      <c r="B19" s="79" t="s">
        <v>106</v>
      </c>
      <c r="C19" s="80" t="s">
        <v>401</v>
      </c>
    </row>
    <row r="20" spans="2:3" s="11" customFormat="1">
      <c r="B20" s="79" t="s">
        <v>107</v>
      </c>
      <c r="C20" s="80" t="s">
        <v>401</v>
      </c>
    </row>
    <row r="21" spans="2:3" s="11" customFormat="1">
      <c r="B21" s="77" t="s">
        <v>302</v>
      </c>
      <c r="C21" s="81"/>
    </row>
    <row r="22" spans="2:3" s="11" customFormat="1">
      <c r="B22" s="82" t="s">
        <v>76</v>
      </c>
      <c r="C22" s="83"/>
    </row>
    <row r="23" spans="2:3" s="11" customFormat="1">
      <c r="B23" s="79" t="s">
        <v>103</v>
      </c>
      <c r="C23" s="80" t="s">
        <v>414</v>
      </c>
    </row>
    <row r="24" spans="2:3" s="11" customFormat="1">
      <c r="B24" s="79" t="s">
        <v>104</v>
      </c>
      <c r="C24" s="80" t="s">
        <v>414</v>
      </c>
    </row>
    <row r="25" spans="2:3" s="11" customFormat="1">
      <c r="B25" s="82" t="s">
        <v>87</v>
      </c>
      <c r="C25" s="83"/>
    </row>
    <row r="26" spans="2:3" s="11" customFormat="1">
      <c r="B26" s="79" t="s">
        <v>304</v>
      </c>
      <c r="C26" s="80" t="s">
        <v>414</v>
      </c>
    </row>
    <row r="27" spans="2:3" s="11" customFormat="1">
      <c r="B27" s="79" t="s">
        <v>303</v>
      </c>
      <c r="C27" s="80" t="s">
        <v>414</v>
      </c>
    </row>
    <row r="28" spans="2:3" s="11" customFormat="1">
      <c r="B28" s="79" t="s">
        <v>107</v>
      </c>
      <c r="C28" s="80" t="s">
        <v>414</v>
      </c>
    </row>
    <row r="29" spans="2:3" s="11" customFormat="1">
      <c r="B29" s="77" t="s">
        <v>305</v>
      </c>
      <c r="C29" s="81"/>
    </row>
    <row r="30" spans="2:3" s="11" customFormat="1">
      <c r="B30" s="82" t="s">
        <v>76</v>
      </c>
      <c r="C30" s="83"/>
    </row>
    <row r="31" spans="2:3" s="11" customFormat="1">
      <c r="B31" s="79" t="s">
        <v>103</v>
      </c>
      <c r="C31" s="80" t="s">
        <v>401</v>
      </c>
    </row>
    <row r="32" spans="2:3" s="11" customFormat="1">
      <c r="B32" s="79" t="s">
        <v>104</v>
      </c>
      <c r="C32" s="80" t="s">
        <v>401</v>
      </c>
    </row>
    <row r="33" spans="2:3" s="11" customFormat="1">
      <c r="B33" s="82" t="s">
        <v>87</v>
      </c>
      <c r="C33" s="83"/>
    </row>
    <row r="34" spans="2:3" s="11" customFormat="1">
      <c r="B34" s="79" t="s">
        <v>306</v>
      </c>
      <c r="C34" s="80" t="s">
        <v>401</v>
      </c>
    </row>
    <row r="35" spans="2:3" s="11" customFormat="1">
      <c r="B35" s="79" t="s">
        <v>303</v>
      </c>
      <c r="C35" s="80" t="s">
        <v>401</v>
      </c>
    </row>
    <row r="36" spans="2:3" s="11" customFormat="1">
      <c r="B36" s="79" t="s">
        <v>107</v>
      </c>
      <c r="C36" s="80" t="s">
        <v>401</v>
      </c>
    </row>
    <row r="37" spans="2:3" s="11" customFormat="1">
      <c r="B37" s="77" t="s">
        <v>307</v>
      </c>
      <c r="C37" s="81"/>
    </row>
    <row r="38" spans="2:3" s="11" customFormat="1">
      <c r="B38" s="82" t="s">
        <v>76</v>
      </c>
      <c r="C38" s="83"/>
    </row>
    <row r="39" spans="2:3" s="11" customFormat="1">
      <c r="B39" s="79" t="s">
        <v>308</v>
      </c>
      <c r="C39" s="80" t="s">
        <v>400</v>
      </c>
    </row>
    <row r="40" spans="2:3" s="11" customFormat="1">
      <c r="B40" s="79" t="s">
        <v>441</v>
      </c>
      <c r="C40" s="80" t="s">
        <v>439</v>
      </c>
    </row>
    <row r="41" spans="2:3" s="11" customFormat="1">
      <c r="B41" s="79" t="s">
        <v>442</v>
      </c>
      <c r="C41" s="80" t="s">
        <v>440</v>
      </c>
    </row>
    <row r="42" spans="2:3" s="11" customFormat="1">
      <c r="B42" s="77" t="s">
        <v>363</v>
      </c>
      <c r="C42" s="81"/>
    </row>
    <row r="43" spans="2:3" s="11" customFormat="1">
      <c r="B43" s="82" t="s">
        <v>76</v>
      </c>
      <c r="C43" s="83"/>
    </row>
    <row r="44" spans="2:3" s="11" customFormat="1">
      <c r="B44" s="79" t="s">
        <v>322</v>
      </c>
      <c r="C44" s="80" t="s">
        <v>400</v>
      </c>
    </row>
    <row r="45" spans="2:3" s="11" customFormat="1">
      <c r="B45" s="100" t="s">
        <v>323</v>
      </c>
      <c r="C45" s="80" t="s">
        <v>400</v>
      </c>
    </row>
    <row r="46" spans="2:3" s="11" customFormat="1">
      <c r="B46" s="100" t="s">
        <v>324</v>
      </c>
      <c r="C46" s="80" t="s">
        <v>400</v>
      </c>
    </row>
    <row r="47" spans="2:3" s="11" customFormat="1">
      <c r="B47" s="82" t="s">
        <v>319</v>
      </c>
      <c r="C47" s="83"/>
    </row>
    <row r="48" spans="2:3" s="11" customFormat="1">
      <c r="B48" s="79" t="s">
        <v>317</v>
      </c>
      <c r="C48" s="80" t="s">
        <v>400</v>
      </c>
    </row>
    <row r="49" spans="2:3" s="11" customFormat="1">
      <c r="B49" s="79" t="s">
        <v>318</v>
      </c>
      <c r="C49" s="80" t="s">
        <v>414</v>
      </c>
    </row>
    <row r="50" spans="2:3" s="11" customFormat="1">
      <c r="B50" s="79" t="s">
        <v>320</v>
      </c>
      <c r="C50" s="80" t="s">
        <v>414</v>
      </c>
    </row>
    <row r="51" spans="2:3" s="11" customFormat="1">
      <c r="B51" s="79" t="s">
        <v>321</v>
      </c>
      <c r="C51" s="80" t="s">
        <v>414</v>
      </c>
    </row>
    <row r="52" spans="2:3" s="11" customFormat="1">
      <c r="B52" s="77" t="s">
        <v>364</v>
      </c>
      <c r="C52" s="81"/>
    </row>
    <row r="53" spans="2:3" s="11" customFormat="1">
      <c r="B53" s="82" t="s">
        <v>76</v>
      </c>
      <c r="C53" s="83"/>
    </row>
    <row r="54" spans="2:3" s="11" customFormat="1">
      <c r="B54" s="79" t="s">
        <v>365</v>
      </c>
      <c r="C54" s="80" t="s">
        <v>414</v>
      </c>
    </row>
    <row r="55" spans="2:3" s="11" customFormat="1">
      <c r="B55" s="79" t="s">
        <v>366</v>
      </c>
      <c r="C55" s="80" t="s">
        <v>414</v>
      </c>
    </row>
    <row r="56" spans="2:3" s="11" customFormat="1">
      <c r="B56" s="79" t="s">
        <v>367</v>
      </c>
      <c r="C56" s="80" t="s">
        <v>414</v>
      </c>
    </row>
    <row r="57" spans="2:3" s="11" customFormat="1">
      <c r="B57" s="79" t="s">
        <v>368</v>
      </c>
      <c r="C57" s="80" t="s">
        <v>422</v>
      </c>
    </row>
    <row r="58" spans="2:3" s="11" customFormat="1">
      <c r="B58" s="79" t="s">
        <v>369</v>
      </c>
      <c r="C58" s="80" t="s">
        <v>422</v>
      </c>
    </row>
    <row r="59" spans="2:3" s="11" customFormat="1">
      <c r="B59" s="79" t="s">
        <v>370</v>
      </c>
      <c r="C59" s="80" t="s">
        <v>422</v>
      </c>
    </row>
    <row r="60" spans="2:3">
      <c r="B60" s="91" t="s">
        <v>165</v>
      </c>
      <c r="C60" s="92">
        <f>C61+C62</f>
        <v>31</v>
      </c>
    </row>
    <row r="61" spans="2:3">
      <c r="B61" s="91" t="s">
        <v>157</v>
      </c>
      <c r="C61" s="93">
        <f>COUNTIF(C13:C59,"x")</f>
        <v>0</v>
      </c>
    </row>
    <row r="62" spans="2:3">
      <c r="B62" s="91" t="s">
        <v>158</v>
      </c>
      <c r="C62" s="93">
        <f>SUM(C63:C66)</f>
        <v>31</v>
      </c>
    </row>
    <row r="63" spans="2:3">
      <c r="B63" s="91" t="s">
        <v>159</v>
      </c>
      <c r="C63" s="93">
        <f>COUNTIF(C13:C59,"P")</f>
        <v>7</v>
      </c>
    </row>
    <row r="64" spans="2:3">
      <c r="B64" s="91" t="s">
        <v>160</v>
      </c>
      <c r="C64" s="93">
        <f>COUNTIF(C13:C59,"F")</f>
        <v>0</v>
      </c>
    </row>
    <row r="65" spans="2:3">
      <c r="B65" s="91" t="s">
        <v>161</v>
      </c>
      <c r="C65" s="93">
        <f>COUNTIF(C13:C59,"NS")</f>
        <v>14</v>
      </c>
    </row>
    <row r="66" spans="2:3" ht="14.25" thickBot="1">
      <c r="B66" s="94" t="s">
        <v>162</v>
      </c>
      <c r="C66" s="95">
        <f>COUNTIF(C13:C59,"B")</f>
        <v>10</v>
      </c>
    </row>
  </sheetData>
  <mergeCells count="1">
    <mergeCell ref="B2:C2"/>
  </mergeCells>
  <phoneticPr fontId="1" type="noConversion"/>
  <conditionalFormatting sqref="C13:C59">
    <cfRule type="cellIs" dxfId="176" priority="16" stopIfTrue="1" operator="equal">
      <formula>"P"</formula>
    </cfRule>
    <cfRule type="cellIs" dxfId="175" priority="17" stopIfTrue="1" operator="equal">
      <formula>"f"</formula>
    </cfRule>
    <cfRule type="cellIs" dxfId="174" priority="18" stopIfTrue="1" operator="equal">
      <formula>"x"</formula>
    </cfRule>
  </conditionalFormatting>
  <conditionalFormatting sqref="B3:C12">
    <cfRule type="cellIs" dxfId="173" priority="13" stopIfTrue="1" operator="equal">
      <formula>"P"</formula>
    </cfRule>
    <cfRule type="cellIs" dxfId="172" priority="14" stopIfTrue="1" operator="equal">
      <formula>"f"</formula>
    </cfRule>
    <cfRule type="cellIs" dxfId="171" priority="15" stopIfTrue="1" operator="equal">
      <formula>"oop"</formula>
    </cfRule>
  </conditionalFormatting>
  <conditionalFormatting sqref="C3:C11">
    <cfRule type="cellIs" dxfId="80" priority="4" stopIfTrue="1" operator="equal">
      <formula>"P"</formula>
    </cfRule>
    <cfRule type="cellIs" dxfId="79" priority="5" stopIfTrue="1" operator="equal">
      <formula>"f"</formula>
    </cfRule>
    <cfRule type="cellIs" dxfId="78" priority="6" stopIfTrue="1" operator="equal">
      <formula>"oop"</formula>
    </cfRule>
  </conditionalFormatting>
  <conditionalFormatting sqref="C3:C11">
    <cfRule type="cellIs" dxfId="74" priority="1" stopIfTrue="1" operator="equal">
      <formula>"P"</formula>
    </cfRule>
    <cfRule type="cellIs" dxfId="73" priority="2" stopIfTrue="1" operator="equal">
      <formula>"f"</formula>
    </cfRule>
    <cfRule type="cellIs" dxfId="72" priority="3" stopIfTrue="1" operator="equal">
      <formula>"oop"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首页</vt:lpstr>
      <vt:lpstr>项目状态</vt:lpstr>
      <vt:lpstr>基本功能</vt:lpstr>
      <vt:lpstr>烧录和升级</vt:lpstr>
      <vt:lpstr>HDMI_LVDS_eDP输出</vt:lpstr>
      <vt:lpstr>按键_LED测试</vt:lpstr>
      <vt:lpstr>耳机音频输出</vt:lpstr>
      <vt:lpstr>USB外设测试</vt:lpstr>
      <vt:lpstr>串口_RTC测试</vt:lpstr>
      <vt:lpstr>蓝牙_网络测试</vt:lpstr>
      <vt:lpstr>PCIE测试</vt:lpstr>
      <vt:lpstr>系统体验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2021-01-04T07:25:08Z</dcterms:modified>
</cp:coreProperties>
</file>